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ryszard.siuciak\Desktop\przetarg 2026\"/>
    </mc:Choice>
  </mc:AlternateContent>
  <xr:revisionPtr revIDLastSave="0" documentId="13_ncr:1_{26F6B650-C47F-40A2-93C2-F084FE2BB7BC}" xr6:coauthVersionLast="47" xr6:coauthVersionMax="47" xr10:uidLastSave="{00000000-0000-0000-0000-000000000000}"/>
  <bookViews>
    <workbookView xWindow="-120" yWindow="-120" windowWidth="29040" windowHeight="15720" tabRatio="500" xr2:uid="{84F937F0-335D-43B5-B122-36A949CD7926}"/>
  </bookViews>
  <sheets>
    <sheet name="Część nr I" sheetId="1" r:id="rId1"/>
    <sheet name="Część II" sheetId="2" r:id="rId2"/>
    <sheet name="Część III" sheetId="3" r:id="rId3"/>
    <sheet name="Część nr IV" sheetId="4" r:id="rId4"/>
    <sheet name="Część nr V" sheetId="5" r:id="rId5"/>
  </sheets>
  <definedNames>
    <definedName name="_xlnm.Print_Area" localSheetId="1">'Część II'!$A$1:$I$19</definedName>
    <definedName name="_xlnm.Print_Area" localSheetId="2">'Część III'!$A$1:$I$15</definedName>
    <definedName name="_xlnm.Print_Area" localSheetId="0">'Część nr I'!$A:$I</definedName>
    <definedName name="_xlnm.Print_Area" localSheetId="3">'Część nr IV'!$A$1:$I$65</definedName>
    <definedName name="_xlnm.Print_Area" localSheetId="4">'Część nr V'!$A$1:$I$11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3" i="1" l="1"/>
  <c r="H46" i="1"/>
  <c r="H42" i="1"/>
  <c r="F7" i="3"/>
  <c r="I7" i="3" s="1"/>
  <c r="F8" i="3"/>
  <c r="I8" i="3" s="1"/>
  <c r="F9" i="3"/>
  <c r="I9" i="3" s="1"/>
  <c r="F10" i="3"/>
  <c r="I10" i="3" s="1"/>
  <c r="F11" i="3"/>
  <c r="I11" i="3" s="1"/>
  <c r="F12" i="3"/>
  <c r="I12" i="3" s="1"/>
  <c r="F6" i="3"/>
  <c r="I6" i="3" s="1"/>
  <c r="H7" i="5"/>
  <c r="H8" i="5"/>
  <c r="H6" i="5"/>
  <c r="F7" i="5"/>
  <c r="I7" i="5" s="1"/>
  <c r="F8" i="5"/>
  <c r="I8" i="5" s="1"/>
  <c r="F6" i="5"/>
  <c r="I6" i="5" s="1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" i="4"/>
  <c r="F7" i="4"/>
  <c r="I7" i="4" s="1"/>
  <c r="F8" i="4"/>
  <c r="I8" i="4" s="1"/>
  <c r="F9" i="4"/>
  <c r="I9" i="4" s="1"/>
  <c r="F10" i="4"/>
  <c r="F11" i="4"/>
  <c r="I11" i="4" s="1"/>
  <c r="F12" i="4"/>
  <c r="I12" i="4" s="1"/>
  <c r="F13" i="4"/>
  <c r="I13" i="4" s="1"/>
  <c r="F14" i="4"/>
  <c r="I14" i="4" s="1"/>
  <c r="F15" i="4"/>
  <c r="I15" i="4" s="1"/>
  <c r="F16" i="4"/>
  <c r="I16" i="4" s="1"/>
  <c r="F17" i="4"/>
  <c r="I17" i="4" s="1"/>
  <c r="F18" i="4"/>
  <c r="I18" i="4" s="1"/>
  <c r="F19" i="4"/>
  <c r="I19" i="4" s="1"/>
  <c r="F20" i="4"/>
  <c r="I20" i="4" s="1"/>
  <c r="F21" i="4"/>
  <c r="I21" i="4" s="1"/>
  <c r="F22" i="4"/>
  <c r="I22" i="4" s="1"/>
  <c r="F23" i="4"/>
  <c r="I23" i="4" s="1"/>
  <c r="F24" i="4"/>
  <c r="I24" i="4" s="1"/>
  <c r="F25" i="4"/>
  <c r="I25" i="4" s="1"/>
  <c r="F26" i="4"/>
  <c r="I26" i="4" s="1"/>
  <c r="F27" i="4"/>
  <c r="I27" i="4" s="1"/>
  <c r="F28" i="4"/>
  <c r="I28" i="4" s="1"/>
  <c r="F29" i="4"/>
  <c r="I29" i="4" s="1"/>
  <c r="F30" i="4"/>
  <c r="I30" i="4" s="1"/>
  <c r="F31" i="4"/>
  <c r="I31" i="4" s="1"/>
  <c r="F32" i="4"/>
  <c r="I32" i="4" s="1"/>
  <c r="F33" i="4"/>
  <c r="I33" i="4" s="1"/>
  <c r="F34" i="4"/>
  <c r="I34" i="4" s="1"/>
  <c r="F35" i="4"/>
  <c r="I35" i="4" s="1"/>
  <c r="F36" i="4"/>
  <c r="I36" i="4" s="1"/>
  <c r="F37" i="4"/>
  <c r="I37" i="4" s="1"/>
  <c r="F38" i="4"/>
  <c r="I38" i="4" s="1"/>
  <c r="F39" i="4"/>
  <c r="I39" i="4" s="1"/>
  <c r="F40" i="4"/>
  <c r="I40" i="4" s="1"/>
  <c r="F41" i="4"/>
  <c r="I41" i="4" s="1"/>
  <c r="F42" i="4"/>
  <c r="I42" i="4" s="1"/>
  <c r="F43" i="4"/>
  <c r="I43" i="4" s="1"/>
  <c r="F44" i="4"/>
  <c r="I44" i="4" s="1"/>
  <c r="F45" i="4"/>
  <c r="I45" i="4" s="1"/>
  <c r="F46" i="4"/>
  <c r="I46" i="4" s="1"/>
  <c r="F47" i="4"/>
  <c r="I47" i="4" s="1"/>
  <c r="F48" i="4"/>
  <c r="I48" i="4" s="1"/>
  <c r="F49" i="4"/>
  <c r="I49" i="4" s="1"/>
  <c r="F50" i="4"/>
  <c r="I50" i="4" s="1"/>
  <c r="F51" i="4"/>
  <c r="I51" i="4" s="1"/>
  <c r="F52" i="4"/>
  <c r="I52" i="4" s="1"/>
  <c r="F53" i="4"/>
  <c r="I53" i="4" s="1"/>
  <c r="F54" i="4"/>
  <c r="I54" i="4" s="1"/>
  <c r="F55" i="4"/>
  <c r="I55" i="4" s="1"/>
  <c r="F56" i="4"/>
  <c r="I56" i="4" s="1"/>
  <c r="F57" i="4"/>
  <c r="I57" i="4" s="1"/>
  <c r="F58" i="4"/>
  <c r="I58" i="4" s="1"/>
  <c r="F59" i="4"/>
  <c r="I59" i="4" s="1"/>
  <c r="F60" i="4"/>
  <c r="I60" i="4" s="1"/>
  <c r="F61" i="4"/>
  <c r="I61" i="4" s="1"/>
  <c r="F62" i="4"/>
  <c r="I62" i="4" s="1"/>
  <c r="F63" i="4"/>
  <c r="I63" i="4" s="1"/>
  <c r="F6" i="4"/>
  <c r="I6" i="4" s="1"/>
  <c r="H7" i="3"/>
  <c r="H8" i="3"/>
  <c r="H9" i="3"/>
  <c r="H10" i="3"/>
  <c r="H11" i="3"/>
  <c r="H12" i="3"/>
  <c r="H6" i="3"/>
  <c r="H6" i="1"/>
  <c r="H7" i="2"/>
  <c r="H8" i="2"/>
  <c r="H9" i="2"/>
  <c r="H10" i="2"/>
  <c r="H11" i="2"/>
  <c r="H6" i="2"/>
  <c r="F7" i="2"/>
  <c r="I7" i="2" s="1"/>
  <c r="F8" i="2"/>
  <c r="I8" i="2" s="1"/>
  <c r="F9" i="2"/>
  <c r="I9" i="2" s="1"/>
  <c r="F10" i="2"/>
  <c r="I10" i="2" s="1"/>
  <c r="F11" i="2"/>
  <c r="I11" i="2" s="1"/>
  <c r="F6" i="2"/>
  <c r="I6" i="2" s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3" i="1"/>
  <c r="H44" i="1"/>
  <c r="H45" i="1"/>
  <c r="H47" i="1"/>
  <c r="H48" i="1"/>
  <c r="H49" i="1"/>
  <c r="H50" i="1"/>
  <c r="H51" i="1"/>
  <c r="H52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F7" i="1"/>
  <c r="I7" i="1" s="1"/>
  <c r="F8" i="1"/>
  <c r="I8" i="1" s="1"/>
  <c r="F9" i="1"/>
  <c r="I9" i="1" s="1"/>
  <c r="F10" i="1"/>
  <c r="I10" i="1" s="1"/>
  <c r="F11" i="1"/>
  <c r="I11" i="1" s="1"/>
  <c r="F12" i="1"/>
  <c r="I12" i="1" s="1"/>
  <c r="F13" i="1"/>
  <c r="I13" i="1" s="1"/>
  <c r="F14" i="1"/>
  <c r="I14" i="1" s="1"/>
  <c r="F15" i="1"/>
  <c r="I15" i="1" s="1"/>
  <c r="F16" i="1"/>
  <c r="I16" i="1" s="1"/>
  <c r="F17" i="1"/>
  <c r="I17" i="1" s="1"/>
  <c r="F18" i="1"/>
  <c r="I18" i="1" s="1"/>
  <c r="F19" i="1"/>
  <c r="I19" i="1" s="1"/>
  <c r="F20" i="1"/>
  <c r="I20" i="1" s="1"/>
  <c r="F21" i="1"/>
  <c r="I21" i="1" s="1"/>
  <c r="F22" i="1"/>
  <c r="I22" i="1" s="1"/>
  <c r="F23" i="1"/>
  <c r="I23" i="1" s="1"/>
  <c r="F24" i="1"/>
  <c r="I24" i="1" s="1"/>
  <c r="F25" i="1"/>
  <c r="I25" i="1" s="1"/>
  <c r="F26" i="1"/>
  <c r="I26" i="1" s="1"/>
  <c r="F27" i="1"/>
  <c r="I27" i="1" s="1"/>
  <c r="F28" i="1"/>
  <c r="I28" i="1" s="1"/>
  <c r="F29" i="1"/>
  <c r="I29" i="1" s="1"/>
  <c r="F30" i="1"/>
  <c r="I30" i="1" s="1"/>
  <c r="F31" i="1"/>
  <c r="I31" i="1" s="1"/>
  <c r="F32" i="1"/>
  <c r="I32" i="1" s="1"/>
  <c r="F33" i="1"/>
  <c r="I33" i="1" s="1"/>
  <c r="F34" i="1"/>
  <c r="I34" i="1" s="1"/>
  <c r="F35" i="1"/>
  <c r="I35" i="1" s="1"/>
  <c r="F36" i="1"/>
  <c r="I36" i="1" s="1"/>
  <c r="F37" i="1"/>
  <c r="I37" i="1" s="1"/>
  <c r="F38" i="1"/>
  <c r="I38" i="1" s="1"/>
  <c r="F39" i="1"/>
  <c r="I39" i="1" s="1"/>
  <c r="F40" i="1"/>
  <c r="I40" i="1" s="1"/>
  <c r="F41" i="1"/>
  <c r="I41" i="1" s="1"/>
  <c r="F42" i="1"/>
  <c r="I42" i="1" s="1"/>
  <c r="F43" i="1"/>
  <c r="I43" i="1" s="1"/>
  <c r="F44" i="1"/>
  <c r="I44" i="1" s="1"/>
  <c r="F45" i="1"/>
  <c r="I45" i="1" s="1"/>
  <c r="F46" i="1"/>
  <c r="I46" i="1" s="1"/>
  <c r="F47" i="1"/>
  <c r="I47" i="1" s="1"/>
  <c r="F48" i="1"/>
  <c r="I48" i="1" s="1"/>
  <c r="F49" i="1"/>
  <c r="I49" i="1" s="1"/>
  <c r="F50" i="1"/>
  <c r="I50" i="1" s="1"/>
  <c r="F51" i="1"/>
  <c r="I51" i="1" s="1"/>
  <c r="F52" i="1"/>
  <c r="I52" i="1" s="1"/>
  <c r="F53" i="1"/>
  <c r="I53" i="1" s="1"/>
  <c r="F54" i="1"/>
  <c r="I54" i="1" s="1"/>
  <c r="F55" i="1"/>
  <c r="I55" i="1" s="1"/>
  <c r="F56" i="1"/>
  <c r="I56" i="1" s="1"/>
  <c r="F57" i="1"/>
  <c r="I57" i="1" s="1"/>
  <c r="F58" i="1"/>
  <c r="I58" i="1" s="1"/>
  <c r="F59" i="1"/>
  <c r="I59" i="1" s="1"/>
  <c r="F60" i="1"/>
  <c r="I60" i="1" s="1"/>
  <c r="F61" i="1"/>
  <c r="I61" i="1" s="1"/>
  <c r="F62" i="1"/>
  <c r="I62" i="1" s="1"/>
  <c r="F63" i="1"/>
  <c r="I63" i="1" s="1"/>
  <c r="F64" i="1"/>
  <c r="I64" i="1" s="1"/>
  <c r="F65" i="1"/>
  <c r="I65" i="1" s="1"/>
  <c r="F66" i="1"/>
  <c r="I66" i="1" s="1"/>
  <c r="F67" i="1"/>
  <c r="I67" i="1" s="1"/>
  <c r="F68" i="1"/>
  <c r="I68" i="1" s="1"/>
  <c r="F69" i="1"/>
  <c r="I69" i="1" s="1"/>
  <c r="F70" i="1"/>
  <c r="I70" i="1" s="1"/>
  <c r="F71" i="1"/>
  <c r="I71" i="1" s="1"/>
  <c r="F72" i="1"/>
  <c r="I72" i="1" s="1"/>
  <c r="F73" i="1"/>
  <c r="I73" i="1" s="1"/>
  <c r="F74" i="1"/>
  <c r="I74" i="1" s="1"/>
  <c r="F75" i="1"/>
  <c r="I75" i="1" s="1"/>
  <c r="F6" i="1"/>
  <c r="I6" i="1" s="1"/>
  <c r="F64" i="4" l="1"/>
  <c r="F13" i="3"/>
  <c r="F9" i="5"/>
  <c r="I13" i="3"/>
  <c r="I9" i="5"/>
  <c r="I12" i="2"/>
  <c r="I76" i="1"/>
  <c r="F76" i="1"/>
  <c r="F12" i="2"/>
  <c r="I10" i="4"/>
  <c r="I64" i="4" s="1"/>
</calcChain>
</file>

<file path=xl/sharedStrings.xml><?xml version="1.0" encoding="utf-8"?>
<sst xmlns="http://schemas.openxmlformats.org/spreadsheetml/2006/main" count="587" uniqueCount="268">
  <si>
    <t>L.P.</t>
  </si>
  <si>
    <t>NAZWA TOWARU</t>
  </si>
  <si>
    <t>Jednostka miary</t>
  </si>
  <si>
    <t>1</t>
  </si>
  <si>
    <t>szt.</t>
  </si>
  <si>
    <t>2</t>
  </si>
  <si>
    <t>3</t>
  </si>
  <si>
    <t>kg</t>
  </si>
  <si>
    <t>4</t>
  </si>
  <si>
    <t>5</t>
  </si>
  <si>
    <t>6</t>
  </si>
  <si>
    <t>7</t>
  </si>
  <si>
    <t>8</t>
  </si>
  <si>
    <t>9</t>
  </si>
  <si>
    <t>10</t>
  </si>
  <si>
    <t>Groszek ptysiowy z mąki pszennej, z ciasta parzonego. Opakowanie 80g.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</si>
  <si>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</si>
  <si>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</si>
  <si>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</si>
  <si>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</si>
  <si>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</si>
  <si>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</si>
  <si>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</si>
  <si>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</si>
  <si>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</si>
  <si>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</si>
  <si>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</si>
  <si>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</si>
  <si>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</si>
  <si>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Majeranek otarty  suszony 9g.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</si>
  <si>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</si>
  <si>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</si>
  <si>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</si>
  <si>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</si>
  <si>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</si>
  <si>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</si>
  <si>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</si>
  <si>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</si>
  <si>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</si>
  <si>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</si>
  <si>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</si>
  <si>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Oregano suszone 10g.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</si>
  <si>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</si>
  <si>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</si>
  <si>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</si>
  <si>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</si>
  <si>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</si>
  <si>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</si>
  <si>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</si>
  <si>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</si>
  <si>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</si>
  <si>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Proszek do pieczenia 30g.</t>
  </si>
  <si>
    <t>44</t>
  </si>
  <si>
    <t>45</t>
  </si>
  <si>
    <t>46</t>
  </si>
  <si>
    <t>47</t>
  </si>
  <si>
    <t>48</t>
  </si>
  <si>
    <t>Tymianek  suszony 10g.</t>
  </si>
  <si>
    <t>49</t>
  </si>
  <si>
    <t>50</t>
  </si>
  <si>
    <t>51</t>
  </si>
  <si>
    <t>52</t>
  </si>
  <si>
    <t>53</t>
  </si>
  <si>
    <t>54</t>
  </si>
  <si>
    <t>55</t>
  </si>
  <si>
    <r>
      <rPr>
        <sz val="11"/>
        <rFont val="Arial Narrow"/>
        <family val="2"/>
        <charset val="238"/>
      </rPr>
      <t xml:space="preserve">……………………, dnia…….………...…                                 </t>
    </r>
    <r>
      <rPr>
        <sz val="11"/>
        <color indexed="9"/>
        <rFont val="Arial Narrow"/>
        <family val="2"/>
        <charset val="238"/>
      </rPr>
      <t xml:space="preserve">…………………………………………………...  </t>
    </r>
    <r>
      <rPr>
        <sz val="11"/>
        <rFont val="Arial Narrow"/>
        <family val="2"/>
        <charset val="238"/>
      </rPr>
      <t xml:space="preserve">                                                                                                              ………………………………………...………………………..</t>
    </r>
  </si>
  <si>
    <t>Udziec z indyka - bez kości i bez skóry (mięso świeże nie mrożone).</t>
  </si>
  <si>
    <t>Pierś z indyka - bez skóry (mięso świeże nie mrożone).</t>
  </si>
  <si>
    <r>
      <rPr>
        <sz val="11"/>
        <rFont val="Arial Narrow"/>
        <family val="2"/>
        <charset val="238"/>
      </rPr>
      <t xml:space="preserve">……………………, dnia…….………...…                                 </t>
    </r>
    <r>
      <rPr>
        <sz val="8"/>
        <color indexed="9"/>
        <rFont val="Arial Narrow"/>
        <family val="2"/>
        <charset val="238"/>
      </rPr>
      <t xml:space="preserve">…………………………………………………...  </t>
    </r>
    <r>
      <rPr>
        <sz val="8"/>
        <rFont val="Arial Narrow"/>
        <family val="2"/>
        <charset val="238"/>
      </rPr>
      <t xml:space="preserve">                  </t>
    </r>
    <r>
      <rPr>
        <sz val="11"/>
        <rFont val="Arial Narrow"/>
        <family val="2"/>
        <charset val="238"/>
      </rPr>
      <t xml:space="preserve">                                                                                            ………………………………………...…………..</t>
    </r>
  </si>
  <si>
    <t>56</t>
  </si>
  <si>
    <t>57</t>
  </si>
  <si>
    <t>58</t>
  </si>
  <si>
    <t>59</t>
  </si>
  <si>
    <t>60</t>
  </si>
  <si>
    <t xml:space="preserve">szt. </t>
  </si>
  <si>
    <t>61</t>
  </si>
  <si>
    <t>62</t>
  </si>
  <si>
    <t>załącznik nr 2.1 do SWZ</t>
  </si>
  <si>
    <t>załącznik nr 2.2 do SWZ</t>
  </si>
  <si>
    <t>załącznik nr 2.3 do SWZ</t>
  </si>
  <si>
    <t>załącznik nr 2.4 do SWZ</t>
  </si>
  <si>
    <t>załącznik nr 2.5 do SWZ</t>
  </si>
  <si>
    <t>63</t>
  </si>
  <si>
    <t>64</t>
  </si>
  <si>
    <t>65</t>
  </si>
  <si>
    <t>66</t>
  </si>
  <si>
    <t xml:space="preserve">  Żłobek Miejski, Bielsko-Biała</t>
  </si>
  <si>
    <t>Formularz asortymentowo-cenowy - Część nr II
Mięso, ryby mrożone</t>
  </si>
  <si>
    <t>Ilość</t>
  </si>
  <si>
    <t>Cielęcina łopatka - bez kości (mięso świeże nie mrożone).</t>
  </si>
  <si>
    <t>Filet z dorsza atlantyckiego mrożony - (10% glazury).</t>
  </si>
  <si>
    <t>Królik tuszka - (mięso świeże lub mrożone).</t>
  </si>
  <si>
    <t>PODPISY                                                                                                                                            data i podpisy osób upoważnionych
do podpisywania dokumentów przetargowych
(zgodnie z dokumentami rejestrowymi – odpis z KRS, Centralnej ewidencji i informacji o działalności gospodarczej, pełnomocnictwa)</t>
  </si>
  <si>
    <t>Formularz asortymentowo-cenowy - Część nr III
Nabiał i jaja</t>
  </si>
  <si>
    <t xml:space="preserve">Jaja kurze świeże klasy A kat. M kod systemu chowu-1. Paleta z jajami powinna być zabezpieczona (folia, karton) tak aby nie miała kontaktu z innymi produktami. </t>
  </si>
  <si>
    <t>Jogurt naturalny z mleka pasteryzowanego, typu greckiego zawierający żywe kultury bakterii jogurtowych bez konserwantów, nie zawierający wzmacniaczy smaku, substancji żelujących. Opakowanie: w pojemnikach z tworzyw sztucznych (materiał opakowaniowy dopuszczony do kontaktu z żywnością) o pojemności 400g.</t>
  </si>
  <si>
    <t>Masło ekstra lub osełka bez dodatków roślinnych o zawartości tłuszczu nie mniejszej niż 82%, nie zawierające barwników i konserwantów. Opakowanie 200g.</t>
  </si>
  <si>
    <t>Mleko świeże pasteryzowane w wysokiej temperaturze, homogenizowane, zawartość tłuszczu 2%, bez konserwantów. Opakowane w butelkach 1l z tworzywa sztucznego (materiał opakowaniowy dopuszczony do kontaktu z żywnością). Termin przydatności do spożycia minimum 9 dni.</t>
  </si>
  <si>
    <t>l</t>
  </si>
  <si>
    <t>Ser twarogowy półtłusty klasy I, formowany, zawartość tłuszczu 4%, pakowany próżniowo w folię z tworzywa sztucznego (materiał opakowaniowy dopuszczony do kontaktu z żywnością).</t>
  </si>
  <si>
    <t>Ser żółty podpuszczkowy dojrzewający, typu holenderskiego, pełnotłusty (zawartość tłuszczu nie mniej niż 45% w s.m.), różne gatunki np. Gouda, Edamski, Tylżycki, Podlaski, Sokół, lub inne równoważne, kawałkowane, w opakowaniu foliowym bez konserwantów, sztucznych barwników.</t>
  </si>
  <si>
    <t>PODPISY
data i podpisy osób upoważnionych
do podpisywania dokumentów przetargowych
(zgodnie z dokumentami rejestrowymi – odpis z KRS, Centralnej ewidencji i informacji o działalności gospodarczej, pełnomocnictwa)</t>
  </si>
  <si>
    <t>Formularz asortymentowo-cenowy - Część nr IV
Warzywa i owoce, świeże i mrożone</t>
  </si>
  <si>
    <t>Arbuz bezpestkowy - kl. I całe, nie mogą mieć żadnych ubytków i uszkodzeń powstałych podczas wzrostu, zbioru, pakowania. Zdrowe; nie dopuszcza się owoców z objawami zepsucia, które czynią je niezdatnymi do spożycia. Owoc musi być czysty, wolny od jakichkolwiek widocznych zanieczyszczeń obcych, od szkodników, od nadmiernego zawilgocenia powierzchniowego, bez obcych zapachów i smaków.</t>
  </si>
  <si>
    <t>Banany – kl. I – świeże, całe, nie mogą mieć żadnych ubytków i uszkodzeń powstałych podczas wzrostu, zbioru, pakowania. Zdrowe; nie dopuszcza się owoców z objawami zepsucia, które czynią je niezdatnymi do spożycia. Owoc musi być czysty, wolny od jakichkolwiek widocznych zanieczyszczeń obcych, od szkodników, od nadmiernego zawilgocenia powierzchniowego, bez obcych zapachów i smaków.</t>
  </si>
  <si>
    <t xml:space="preserve">Borówka amerykańska – kl. I.  Cała, świeża nie może mieć żadnych ubytków i uszkodzeń powstałych podczas wzrostu, zbioru i pakowania. Wolna od odgnieceń, od szkodników, od nadmiernego zawilgocenia powierzchniowego. Bez obcych zapachów. Zdrowa, nie dopuszcza się owoców z objawami zepsucia, które czynią je niezdatnymi do spożycia, owoc musi być czysty. </t>
  </si>
  <si>
    <t>Brokuły głęboko mrożone – różyczki- kl. I. Różyczki brokuła, powstałe przez jej rozdzielenie na mniejsze części. Warunki przechowywania w temperaturze nie wyższej niż minus 18 stopni Celsjusza z zachowaniem łańcucha chłodniczego. Opakowane w folię polietylenową. Opakowanie 450g.</t>
  </si>
  <si>
    <t>Brokuły świeże w sezonie – kl. I. Całe, o świeżym wyglądzie; zdrowe, nie dopuszcza się brokułów z objawami gnicia lub zepsucia, które czynią je niezdatnymi do spożycia, bez uszkodzeń , wolne od jakichkolwiek widocznych zanieczyszczeń obcych, wolne od szkodników, bez nadmiernego zawilgocenia powierzchniowego.</t>
  </si>
  <si>
    <t>Brukselka głęboko mrożona, kl. I. Smak, zapach i barwa swoista dla brukselki. Warunki przechowywania w temperaturze nie wyższej niż minus 18 stopni Celsjusza  z zachowaniem łańcucha chłodniczego. Opakowana w folię polietylenową.</t>
  </si>
  <si>
    <t>Burak czerwony ćwikłowy luz kl. I. Cały, bez uszkodzeń powstałych podczas wzrostu, zbioru, usuwania naci, pakowania. Zdrowy bez objawów zepsucia. Bez jakichkolwiek oznak chorób i zmian. Wolny od jakichkolwiek zanieczyszczeń obcych, jędrny, wolny od szkodników i nadmiernego zawilgocenia powierzchniowego, bez obcych zapachów i smaków.</t>
  </si>
  <si>
    <t>Cebula korzeniowa luz – kl. I. Cała bez uszkodzeń powstałych podczas wzrostu , zbioru, usuwania naci, pakowania. Zdrowa, bez objawów zepsucia. Bez jakichkolwiek oznak chorób i zmian. Wolna od zanieczyszczeń  obcych, jędrna, wolna od szkodników i  zawilgocenia powierzchniowego.</t>
  </si>
  <si>
    <t>Cukinia zielona świeża w sezonie luz – kl. I. Cała bez uszkodzeń powstałych podczas wzrostu, zbioru, pakowania. Zdrowa, bez objawów zepsucia. Bez jakichkolwiek oznak chorób i zmian. Wolna od jakichkolwiek zanieczyszczeń obcych, jędrna, wolna od szkodników i nadmiernego zawilgocenia powierzchniowego, bez obcych zapachów i smaków.</t>
  </si>
  <si>
    <t>Cytryny – kl. I. Całe, jędrne nie mogą mieć żadnych ubytków i uszkodzeń powstałych podczas wzrostu, wolne od odgnieceń, od szkodników, od nadmiernego zawilgocenia powierzchniowego, bez obcych zapachów. Zdrowe, nie dopuszcza się owoców z objawami zepsucia, które czynią je niezdatnymi do spożycia.</t>
  </si>
  <si>
    <t>Czosnek, kraj pochodzenia: Polska – główki kl. I. Bez uszkodzeń powstałych podczas  wzrostu i zbioru. Zdrowy bez objawów zepsucia, bez jakichkolwiek oznak chorób  i zmian. Wolny od jakichkolwiek zanieczyszczeń  obcych, wolny od szkodników i nadmiernego zawilgocenia powierzchniowego.</t>
  </si>
  <si>
    <t>Dynia kostka głęboko mrożona, kl. I. Smak, zapach i barwa swoista dla dyni. Bez zlepieńców trwałych. Warunki przechowywania w temperaturze nie wyższej niż minus 18 stopni Celsjusza z zachowaniem łańcucha chłodniczego. Opakowane w folię polietylenową</t>
  </si>
  <si>
    <t>Groszek zielony głęboko mrożony, kl. I. Smak, zapach, i barwa swoista dla groszku. Nie oblodzony. Warunki przechowywania w temperaturze nie wyższej niż minus 18  stopni Celsjusza z zachowaniem łańcucha chłodniczego. Opakowane w folię polietylenową.</t>
  </si>
  <si>
    <t>Gruszka, odmiany: Konferencja, Paryżanka,Red-Bonkreta, Faworytka, Komisówka, General leclerc – kl. I. Świeże, całe, nie mogą mieć żadnych ubytków i uszkodzeń powstałych podczas wzrostu, zbioru i pakowania. Zdrowe; nie dopuszcza się owoców z objawami zepsucia, które czynią je niezdatnymi do spożycia. Owoc musi być czysty, wolny od jakichkolwiek widocznych zanieczyszczeń obcych, od szkodników, od nadmiernego zawilgocenia powierzchniowego, bez obcych zapachów i smaków.</t>
  </si>
  <si>
    <t>Jabłka duże kl. I. Całe, świeże nie mogą mieć żadnych ubytków i uszkodzeń powstałych podczas wzrostu. Wolne od odgnieceń, od szkodników, od nadmiernego zawilgocenia powierzchniowego. Bez obcych zapachów. Zdrowe, nie dopuszcza się owoców z objawami zepsucia, które czynią je niezdatnymi do spożycia, owoc musi być czysty.</t>
  </si>
  <si>
    <t xml:space="preserve">Jagoda świeża w sezonie – kl. I. Cała, świeża nie może mieć żadnych ubytków i uszkodzeń powstałych podczas wzrostu, zbioru i pakowania. Wolna od odgnieceń, od szkodników, od nadmiernego zawilgocenia powierzchniowego. Bez obcych zapachów. Zdrowa, nie dopuszcza się owoców z objawami zepsucia, które czynią je niezdatnymi do spożycia, owoc musi być czysty. </t>
  </si>
  <si>
    <t>Jagody głęboko mrożone kl. I. Owoce bez zlepieńców trwałych, nie oblodzone. Warunki przechowywania w temperaturze nie wyższej niż  minus 18 stopni Celsjusza. Opakowane w folię polietylenową.</t>
  </si>
  <si>
    <t>Kalafior głęboko mrożony – różyczki – części róży kalafiorowej, powstałe przez jej rozdzielenie na mniejsze części. Warunki przechowywania w temperaturze nie wyższej niż minus 18 stopni Celsjusza z zachowaniem łańcucha chłodniczego. Pakowane w folię polietylenową. Opakowanie 450g.</t>
  </si>
  <si>
    <t>Kalafior świeży w sezonie – kl. I. Cały, o świeżym wyglądzie; zdrowy, nie dopuszcza się kalafiora z objawami gnicia lub zepsucia, które czynią go niezdatnym do spożycia, bez uszkodzeń , wolny od jakichkolwiek widocznych zanieczyszczeń obcych, wolny od szkodników, bez nadmiernego zawilgocenia powierzchniowego.</t>
  </si>
  <si>
    <t>Kalarepa luz kl. I. Cała, bez uszkodzeń powstałych podczas wzrostu, zbioru, pakowania. Zdrowa bez objawów zepsucia. Bez jakichkolwiek oznak chorób i zmian. Wolna od jakichkolwiek zanieczyszczeń obcych, jędrna, wolna od szkodników i nadmiernego zawilgocenia powierzchniowego, bez obcych zapachów i smaków.</t>
  </si>
  <si>
    <t>Kapusta biała luz – kl. I. Cała bez uszkodzeń powstałych podczas wzrostu, zbioru, pakowania. Zdrowa, bez objawów zepsucia, bez jakichkolwiek oznak chorób i zmian. Wolna od jakichkolwiek zanieczyszczeń obcych, wolna od szkodników i nadmiernego zawilgocenia powierzchniowego, bez obcych zapachów i smaków.</t>
  </si>
  <si>
    <t>Kapusta biała młoda luz – kl. I. Cała bez uszkodzeń powstałych podczas wzrostu, zbioru, pakowania. Zdrowa, bez objawów zepsucia, bez jakichkolwiek oznak chorób i zmian. Wolna od jakichkolwiek zanieczyszczeń obcych, wolna od szkodników i nadmiernego zawilgocenia powierzchniowego, bez obcych zapachów i smaków.</t>
  </si>
  <si>
    <t>Kapusta czerwona luz – kl. I. Cała bez uszkodzeń powstałych podczas wzrostu, zbioru, pakowania. Zdrowa, bez objawów zepsucia, bez jakichkolwiek oznak chorób i zmian. Wolna od jakichkolwiek zanieczyszczeń obcych, wolna od szkodników i nadmiernego zawilgocenia powierzchniowego, bez obcych zapachów i smaków.</t>
  </si>
  <si>
    <t>Kapusta kiszona – sałatkowa  z marchewką  bez konserwantów (pakowana w folię, słoik, wiaderko – materiał opakowaniowy dopuszczony do kontaktu z żywnością) kl. I. Niedopuszczalne są obce posmaki, zapachy, smak mocno słony, niekwaśny, stęchły, objawy pleśnienia, psucia, niedostateczna ilość soku (wysuszenie kapusty), obecność szkodników, brak oznakowania opakowań, ich uszkodzenia mechaniczne, zabrudzenia.</t>
  </si>
  <si>
    <t>Kapusta pekińska luz – kl. I. Cała bez uszkodzeń powstałych podczas wzrostu, zbioru, pakowania. Zdrowa, bez objawów zepsucia, bez jakichkolwiek oznak chorób i zmian. Wolna od jakichkolwiek zanieczyszczeń obcych, wolna od szkodników i nadmiernego zawilgocenia powierzchniowego, bez obcych zapachów i smaków.</t>
  </si>
  <si>
    <t>Kapusta włoska luz – kl. I. Cała bez uszkodzeń powstałych podczas wzrostu, zbioru, pakowania. Zdrowa, bez objawów zepsucia, bez jakichkolwiek oznak chorób i zmian. Wolna od jakichkolwiek zanieczyszczeń obcych, jędrna, wolna od szkodników i nadmiernego zawilgocenia powierzchniowego, bez obcych zapachów i smaków.</t>
  </si>
  <si>
    <t>Koperek zielony  kl. I. (w pęczkach o masie 15-20g), świeży, bez obcych zanieczyszczeń.</t>
  </si>
  <si>
    <t>Malina świeża w sezonie kl. I. Cała, świeża nie może mieć żadnych ubytków i uszkodzeń powstałych podczas wzrostu, zbioru i pakowania. Wolna od odgnieceń, od szkodników, od nadmiernego zawilgocenia powierzchniowego. Bez obcych zapachów. Zdrowa, nie dopuszcza się owoców z objawami zepsucia, które czynią je niezdatnymi do spożycia, owoc musi być czysty.</t>
  </si>
  <si>
    <t>Maliny głęboko mrożone kl. I. Owoce bez zlepieńców trwałych, nie oblodzone. Warunki przechowywania w temperaturze nie wyższej niż  minus 18 stopni Celsjusza. Opakowane w folię polietylenową.</t>
  </si>
  <si>
    <t>Mandarynki kl. I. Całe (bez szypułki), zdrowe, jędrne o soczystym bezpestkowym miąższu. Nie dopuszcza się owoców z objawami gnicia lub zepsucia, które czynią je niezdatnymi do spożycia, owoc musi być czysty, wolny od szkodników i uszkodzeń. Wolny od zawilgocenia powierzchniowego.</t>
  </si>
  <si>
    <t>Mango  świeże w sezonie - kl. I całe, nie mogą mieć żadnych ubytków i uszkodzeń powstałych podczas wzrostu, zbioru, pakowania. Zdrowe; nie dopuszcza się owoców z objawami zepsucia, które czynią je niezdatnymi do spożycia. Owoc musi być czysty, wolny od jakichkolwiek widocznych zanieczyszczeń obcych, od szkodników, od nadmiernego zawilgocenia powierzchniowego, bez obcych zapachów i smaków.</t>
  </si>
  <si>
    <t>Marchew, luz – kl. I. Odmiany np. Karotka, Atol, Polka, Dolanka, Amsterdamska, lenka, Selecta, Fantazja, Perfekcja, Regulska. Cała, bez uszkodzeń powstałych podczas wzrostu, zbioru, usuwania naci, pakowania. Zdrowa, bez objawów zepsucia. Bez jakichkolwiek oznak chorób i zmian. Wolna od jakichkolwiek zanieczyszczeń obcych, jędrna, wolna od szkodników, zawilgocenia powierzchniowego, bez obcych zapachów i smaków.</t>
  </si>
  <si>
    <t>Melon  świeży w sezonie - kl. I całe, nie mogą mieć żadnych ubytków i uszkodzeń powstałych podczas wzrostu, zbioru, pakowania. Zdrowe; nie dopuszcza się owoców z objawami zepsucia, które czynią je niezdatnymi do spożycia. Owoc musi być czysty, wolny od jakichkolwiek widocznych zanieczyszczeń obcych, od szkodników, od nadmiernego zawilgocenia powierzchniowego, bez obcych zapachów i smaków.</t>
  </si>
  <si>
    <t xml:space="preserve">Mieszanka kompotowa głęboko mrożona (truskawki,czarne porzeczki, wiśnie bez pestek, śliwki), kl. I. Owoce całe bez zlepieńców trwałych, nie oblodzone. Warunki przechowywania w temperaturze nie wyższej niż minus 18 stopni Celsjusza z zachowaniem łańcucha chłodniczego. </t>
  </si>
  <si>
    <t>Mieszanka warzywna głęboko mrożona kl. I. Warunki przechowywania w temperaturze nie wyższej niż minus 18 stopni Celsjusza z zachowaniem łańcucha chłodniczego. Opakowanie  450g.</t>
  </si>
  <si>
    <t>Morela świeża w sezonie - kl. I całe, nie mogą mieć żadnych ubytków i uszkodzeń powstałych podczas wzrostu, zbioru, pakowania. Zdrowe; nie dopuszcza się owoców z objawami zepsucia, które czynią je niezdatnymi do spożycia. Owoc musi być czysty, wolny od jakichkolwiek widocznych zanieczyszczeń obcych, od szkodników, od nadmiernego zawilgocenia powierzchniowego, bez obcych zapachów i smaków.</t>
  </si>
  <si>
    <t>Ogórek kiszony pakowany w folię, słoik, wiaderko (matriał opakowaniowy dopuszczony do kontaktu z żywnością) bez konserwantów, kl. I. Produkt spożywczy otrzymany ze świeżych ogórków, przypraw aromatyczno - smakowych, zalanych zalewą z dodatkiem soli i poddany naturalnemu procesowi fermentacji mlekowej, utrwalony w procesie pasteryzacji w opakowaniach hermetycznych. Ogórki powinny być: jędrne, chrupkie, słono - kwaśne. Niedopuszczalne są obce posmaki, zapachy, smak mocno słony, niekwaśny, stęchły, objawy zapleśnienia, psucia, ich nadmierna miękkość, obecność szkodników, brak oznakowania opakowań, ich uszkodzenia mechaniczne, zabrudzenia</t>
  </si>
  <si>
    <t>Ogórek świeży długi szklarniowy kl. I. Cały, bez uszkodzeń powstałych podczas wzrostu, zbioru, pakowania. Zdrowy bez objawów zepsucia. Bez jakichkolwiek oznak chorób i zmian. Wolny od jakichkolwiek zanieczyszczeń obcych, jędrny, wolny od szkodników i nadmiernego zawilgocenia powierzchniowego</t>
  </si>
  <si>
    <t>Pietruszka korzeniowa, luz – kl. I. Cała bez uszkodzeń powstałych podczas wzrostu, zbioru, usuwania naci, pakowania. Zdrowa, bez objawów zepsucia. Bez jakichkolwiek oznak chorób i zmian. Wolna od jakichkolwiek zanieczyszczeń obcych, jędrna. Wolna od szkodników, od nadmiernego zawilgocenia powierzchniowego, obcych zapachów, niezdrewniała.</t>
  </si>
  <si>
    <t>Pietruszka zielona - nać kl. I. (w pęczkach o masie 15g – 20g), świeża, bez obcych zanieczyszczeń.</t>
  </si>
  <si>
    <t>Pomarańcze kl. I. Całe (bez szypułki), zdrowe, jędrne o soczystym bezpestkowym miąższu. Nie dopuszcza się owoców z objawami gnicia lub zepsucia, które czynią je niezdatnymi do spożycia, owoc musi być czysty, wolny od szkodników i uszkodzeń. Wolny od zawilgocenia powierzchniowego.</t>
  </si>
  <si>
    <t>Pomidory kl. I. Całe, bez uszkodzeń powstałych podczas wzrostu, zbioru, pakowania. Zdrowe bez objawów zepsucia. Bez jakichkolwiek oznak chorób i zmian. Wolne od jakichkolwiek zanieczyszczeń obcych, jędrne, wolne od szkodników i nadmiernego zawilgocenia powierzchniowego.</t>
  </si>
  <si>
    <t>Por kl. I. Cały, bez uszkodzeń powstałych podczas wzrostu, zbioru, pakowania. Zdrowy bez objawów zepsucia. Bez jakichkolwiek oznak chorób i zmian. Wolny od jakichkolwiek zanieczyszczeń obcych, od szkodników i nadmiernego zawilgocenia powierzchniowego, bez obcych zapachów.</t>
  </si>
  <si>
    <t>Rzodkiewka kl. I. Świeża, bez oznak jakichkolwiek zanieczyszczeń (w pęczkach o masie 150g).</t>
  </si>
  <si>
    <t>Sałata lodowa kl. I. Cała bez uszkodzeń powstałych podczas wzrostu, zbioru, pakowania. Zdrowa, bez objawów zepsucia, bez jakichkolwiek oznak chorób i zmian. Wolna od jakichkolwiek zanieczyszczeń obcych, jędrna, wolna od szkodników i nadmiernego zawilgocenia powierzchniowego, bez obcych zapachów i smaków.</t>
  </si>
  <si>
    <t>Sałata zielona kl. I. Cała bez uszkodzeń powstałych podczas wzrostu, zbioru, pakowania. Zdrowa, bez objawów zepsucia, bez jakichkolwiek oznak chorób i zmian. Wolna od jakichkolwiek zanieczyszczeń obcych, jędrna, wolna od szkodników i nadmiernego zawilgocenia powierzchniowego, bez obcych zapachów i smaków.</t>
  </si>
  <si>
    <t>Seler korzeniowy, luz – kl. I. Cały o świeżym wyglądzie, nie dopuszcza się selerów z objawami gnicia lub zepsucia, które czynią je niezdatnymi do spożycia. Bez uszkodzeń, wolne od jakichkolwiek widocznych zanieczyszczeń obcych, od szkodników. Bez nadmiernego zawilgocenia powierzchniowego.</t>
  </si>
  <si>
    <t>Szczypiorek świeży denkolistny kl. I. (w pęczkach  o masie 20g ), bez oznak jakichkolwiek zanieczyszczeń.</t>
  </si>
  <si>
    <t>Szpinak głęboko mrożony – rozdrobniony, kl. I. Bez łodyg, wygląd w stanie zamrożonym  - blok lub porcja szpinaku uformowane. Warunki przechowywania w temperaturze nie wyższej niż minus 18 stopni Celsjusza z zachowaniem łańcucha chłodniczego.</t>
  </si>
  <si>
    <t>Truskawka głęboko mrożona kl. I. Owoce bez zlepieńców trwałych, nie oblodzone. Warunki przechowywania w temperaturze nie wyższej niż  minus 18 stopni Celsjusza. Opakowane w folię polietylenową. Opakowanie 450g.</t>
  </si>
  <si>
    <t>Truskawka świeża w sezonie kl. I. Cała, świeża nie może mieć żadnych ubytków i uszkodzeń powstałych podczas wzrostu, zbioru i pakowania. Wolna od odgnieceń, od szkodników, od nadmiernego zawilgocenia powierzchniowego. Bez obcych zapachów. Zdrowa, nie dopuszcza się owoców z objawami zepsucia, które czynią je niezdatnymi do spożycia, owoc musi być czysty.</t>
  </si>
  <si>
    <t>Winogrono białe bezpestkowe - kl. I całe, nie mogą mieć żadnych ubytków i uszkodzeń powstałych podczas wzrostu, zbioru, pakowania. Zdrowe; nie dopuszcza się owoców z objawami zepsucia, które czynią je niezdatnymi do spożycia. Owoc musi być czysty, wolny od jakichkolwiek widocznych zanieczyszczeń obcych, od szkodników, od nadmiernego zawilgocenia powierzchniowego, bez obcych zapachów i smaków.</t>
  </si>
  <si>
    <t>Ziemniaki  kl. I. Całe, bez uszkodzeń powstałych podczas wzrostu, zbioru, pakowania. Zdrowe bez objawów zepsucia, bez jakichkolwiek oznak chorób i zmian. Wolne od jakichkolwiek zanieczyszczeń obcych,  od szkodników i nadmiernego zawilgocenia powierzchniowego, bez obcych zapachów i smaków.</t>
  </si>
  <si>
    <t>Ziemniaki młode  kl. I. Całe, bez uszkodzeń powstałych podczas wzrostu, zbioru, pakowania. Zdrowe bez objawów zepsucia, bez jakichkolwiek oznak chorób i zmian. Wolne od jakichkolwiek zanieczyszczeń obcych,  od szkodników i nadmiernego zawilgocenia powierzchniowego, bez obcych zapachów i smaków.</t>
  </si>
  <si>
    <t>Formularz asortymentowo-cenowy - Część nr V
Pieczywo</t>
  </si>
  <si>
    <t>Pieczywo - chleb Graham (krojony) 500g, mąka graham, mąka pszenna, naturalny zakwas żytni, drożdże, woda, sól.</t>
  </si>
  <si>
    <t>Formularz asortymentowo-cenowy - Część nr I
Różne produkty spożywcze</t>
  </si>
  <si>
    <t>Bazylia otarta, liść suszony 10 g.</t>
  </si>
  <si>
    <t>Brzoskwinie połówki bez skóry w zalewie – kl. I. Skład: brzoskwinia, woda, cukier. Opakowanie puszka z powlekanej blachy, z uchwytem do otwierania szczelna, bez zniekształceń, czysta,odpowiednio oznakowana.  Pojemność puszki 820 g.</t>
  </si>
  <si>
    <t>Bułka tarta kl. I. Wolna od jakichkolwiek zanieczyszczeń organicznych. Powinna mieć odpowiedni kolor i zapach.</t>
  </si>
  <si>
    <t>Cukier biały kryształ kl. I. Powinien mieć jednolity biały kolor, wolny od zawilgocenia i skamielin.</t>
  </si>
  <si>
    <t>Cukier wanilinowy 30 g.</t>
  </si>
  <si>
    <t>Czosnek granulowany 20 g.</t>
  </si>
  <si>
    <t>Daktyle, naturalne, suszone, drylowane kl. I. Opakowanie 200g.</t>
  </si>
  <si>
    <t xml:space="preserve">Drożdze suche instant kl. I. Opakowanie 8 g. </t>
  </si>
  <si>
    <t>Dynia pestki łuskana kl. I. Opakowanie 100 g.</t>
  </si>
  <si>
    <t>Herbatka owocowa - dla niemowląt susz owoców z dodatkiem hibiskusa, bez sztucznych barwników, aromatów – różne owoce, m. in..: dzika róża, malina, owoce leśne, malina z żurawiną, wieloowocowa, hibiskus. Opakowanie 40g ( 20 saszetek x 2g).</t>
  </si>
  <si>
    <t xml:space="preserve">Herbatka w granulkach. Rózne rodzaje, bez sztucznych barwników, aromatów. Dostosowane do potrzeb żywieniowych niemowląt. </t>
  </si>
  <si>
    <t>Kakao  naturalne kl. I. Opakowanie 80 g.</t>
  </si>
  <si>
    <t>Kasza gryczana kl. I - wielkość cząstek od 2-3,5 mm. Barwa kaszy jasno brązowa, zapach swoisty dla kaszy gryczanej. Wolna od zanieczyszczeń organicznych i mineralnych, oraz od szkodników i ich pozostałości.</t>
  </si>
  <si>
    <t>Kasza jaglana kl. I. Kasza powinna być wolna od zanieczyszczeń  organicznych (mąka, otręby, całe ziarno, itp.), mineralnych (piasek, itp.), szkodników i ich pozostałości. Powinna mieć jednolity kolor i typowy zapach.</t>
  </si>
  <si>
    <t>Kasza jęczmienna – perłowa wiejska kl. I. Kasza powinna być wolna od zanieczyszczeń  organicznych (mąka, otręby, całe ziarno, itp.), mineralnych (piasek, itp.), szkodników i ich pozostałości.</t>
  </si>
  <si>
    <t xml:space="preserve">Kasza kukurydziana kl. I. Kasza powinna być wolna od zanieczyszczeń organicznych (mąka, otręby, całe ziarno, itp.), mineralnych (piasek, itp.), szkodników i ich pozostałości. </t>
  </si>
  <si>
    <t xml:space="preserve">Kasza kuskus  kl. I. Kasza powinna być wolna od zanieczyszczeń  organicznych (mąka, otręby, całe ziarno, itp.), mineralnych (piasek, itp.),szkodników i ich pozostałości. </t>
  </si>
  <si>
    <t>Kasza manna pszenna  kl. I. Kasza powinna być wolna od zanieczyszczeń organicznych (mąka, otręby, całe ziarno, itp.), mineralnych (piasek, itp.), szkodników i ich pozostałości. Powinna mieć jednolity kolor i typowy zapach.</t>
  </si>
  <si>
    <t>Kawa zbożowa naturalna. Pojemność opakowania  84g.</t>
  </si>
  <si>
    <t xml:space="preserve">Kminek mielony 20g. </t>
  </si>
  <si>
    <t>Kurkuma mielona kl. I. Opakowanie 20g.</t>
  </si>
  <si>
    <t>liść laurowy suszony– w całości 6g.</t>
  </si>
  <si>
    <t>lubczyk  - liść suszony 10g.</t>
  </si>
  <si>
    <t>Makaron brązowy razowy – różne kształty , m .in.: świderki, kolanka, gwiazdki,kokardki, rurki, kl. I. Opakowanie 400 g.</t>
  </si>
  <si>
    <t>Makaron krajanka kl. I.  250g.</t>
  </si>
  <si>
    <t>Makaron z mąki DURUM -  łazanki kl. I. Opakowanie 500 g.</t>
  </si>
  <si>
    <t>Makaron z mąki DURUM -  różne kształty, m .in.: zacierka, muszelki, gwiazdki, kokardki kl. I. Opakowanie 250 g.</t>
  </si>
  <si>
    <t>Mandarynki w puszce segmenty w syropie - kl. I. Skład: mandarynka, woda , cukier. Opakowanie puszka z powlekanej blachy z uchwytem do otwierania, szczelna, bez zniekształceń, czysta odpowiednio oznakowana. Pojemność puszki 312g.</t>
  </si>
  <si>
    <t>Mąka pszenna pełnoziarnista kl. I, typ 500. Kolor jednolity, biały, niedopuszczalne zanieczyszczenia organiczne i nieorganiczne. Smak i zapach swoisty.</t>
  </si>
  <si>
    <t>Mąka ziemniaczana kl .I. Skrobia z ziemniaków. Kolor jednolity, biały, niedopuszczalne zanieczyszczenia organiczne i nieorganiczne. Smak i zapach swoisty.</t>
  </si>
  <si>
    <t>Mus Owocowy dla dzieci 120 ml. 100% z owoców z dodatkiem witaminy C. Przecierowy, bez dodatku cukru. Zawiera naturalnie występujące cukry. Wysoka zawartość witaminy C. Źródło błonnika.</t>
  </si>
  <si>
    <t>Olej z pierwszego tłoczenia rzepakowy, kl. I, (tłoczony na zimno).</t>
  </si>
  <si>
    <t>Oliwa z oliwek extra vergin o łagodnym smaku, kl. I.</t>
  </si>
  <si>
    <t>Papryka mielona słodka suszona  20g.</t>
  </si>
  <si>
    <t>Pieprz czarny mielony 20g.</t>
  </si>
  <si>
    <t>Pieprz ziołowy mielony 20g.</t>
  </si>
  <si>
    <t>Płatki jaglane błyskawiczne kl. I. Struktura i konsystencja sypka w postaci płatków bez grudek.</t>
  </si>
  <si>
    <t>Płatki jęczmienne kl. I. Struktura i konsystencja sypka w postaci płatków bez grudek.</t>
  </si>
  <si>
    <t>Płatki kukurydziane kl. I. Bez zlepieńców.</t>
  </si>
  <si>
    <t>Płatki orkiszowe kl. I. Struktura i konsystencja sypka w postaci płatków bez grudek.</t>
  </si>
  <si>
    <t>Płatki owsiane kl. I. Struktura i konsystencja sypka.</t>
  </si>
  <si>
    <t>Płatki ryżowe błyskawiczne kl. I. Struktura i konsystencja sypka w postaci płatków bez grudek.</t>
  </si>
  <si>
    <t>Płatki żytnie kl. I. Struktura i konsystencja sypka.</t>
  </si>
  <si>
    <t xml:space="preserve">Ryż biały długoziarnisty kl. I. Wolny od zanieczyszczeń organicznych i mineralnych, oraz od szkodników i ich pozostałości. 
</t>
  </si>
  <si>
    <t>Ryż brązowy kl. I.  Wolny od zanieczyszczeń organicznych i mineralnych, oraz od szkodników i ich pozostałości.</t>
  </si>
  <si>
    <t>Słonecznik łuskany kl. I. Opakowanie 100 g.</t>
  </si>
  <si>
    <t>Soczewica czerwona kl. I. Wolna od zanieczyszczeń organicznych i mineralnych, oraz od szkodników i ich pozostałości.</t>
  </si>
  <si>
    <t>Sól spożywcza jodowana kl. I.</t>
  </si>
  <si>
    <t>Woda źródlana niegazowana, niskozmineralizowana, niskosodowa. Posiadająca certyfikat Instytutu Matki i Dziecka. Opakowanie o pojemności 1,5l.</t>
  </si>
  <si>
    <t>Ziele angielskie w całości 15g.</t>
  </si>
  <si>
    <t>Zioła prowansalskie 10g.</t>
  </si>
  <si>
    <t>Żelatyna kl. I. Opakowanie 20 g.</t>
  </si>
  <si>
    <t>Żurek kl. I. Opakowanie w pojemnikach z tworzyw sztucznych (materiał opakowaniowy dopuszczony do kontaktu z żywnością), o pojemności  0,5l.</t>
  </si>
  <si>
    <t>Cena jedn. NETTO zł</t>
  </si>
  <si>
    <t>VAT %</t>
  </si>
  <si>
    <t>Suma ogółem</t>
  </si>
  <si>
    <r>
      <t xml:space="preserve">Szynka - kurczak gotowany </t>
    </r>
    <r>
      <rPr>
        <b/>
        <sz val="10"/>
        <color indexed="8"/>
        <rFont val="Arial Narrow"/>
        <family val="2"/>
        <charset val="238"/>
      </rPr>
      <t xml:space="preserve">bez konserwantów </t>
    </r>
  </si>
  <si>
    <t>SUMA OGÓŁEM</t>
  </si>
  <si>
    <r>
      <t xml:space="preserve">Wartość ogółem dostawy NETTO zł      </t>
    </r>
    <r>
      <rPr>
        <b/>
        <sz val="8"/>
        <color indexed="8"/>
        <rFont val="Arial Narrow"/>
        <family val="2"/>
        <charset val="238"/>
      </rPr>
      <t>(kol. 4x kol. 5)</t>
    </r>
  </si>
  <si>
    <r>
      <t xml:space="preserve">WARTOŚĆ BRUTTO RAZEM zł                        </t>
    </r>
    <r>
      <rPr>
        <b/>
        <sz val="8"/>
        <color indexed="8"/>
        <rFont val="Arial Narrow"/>
        <family val="2"/>
        <charset val="238"/>
      </rPr>
      <t>(kol. 6 x kol. 7)</t>
    </r>
    <r>
      <rPr>
        <b/>
        <sz val="10"/>
        <color indexed="8"/>
        <rFont val="Arial Narrow"/>
        <family val="2"/>
        <charset val="238"/>
      </rPr>
      <t xml:space="preserve">
</t>
    </r>
  </si>
  <si>
    <t>Wartość ogółem dostawy NETTO zł      (kol. 4x kol. 5)</t>
  </si>
  <si>
    <t xml:space="preserve">WARTOŚĆ BRUTTO RAZEM zł                        (kol. 6 x kol. 7)
</t>
  </si>
  <si>
    <r>
      <t xml:space="preserve">Cena jednostkowa brutto </t>
    </r>
    <r>
      <rPr>
        <b/>
        <sz val="8"/>
        <color indexed="8"/>
        <rFont val="Arial Narrow"/>
        <family val="2"/>
        <charset val="238"/>
      </rPr>
      <t>(kol. 5xkol.7)</t>
    </r>
  </si>
  <si>
    <t>Bułka grahamka 50 g</t>
  </si>
  <si>
    <t>Mleko świeże pasteryzowane w wysokiej temperaturze bez laktozy, homogenizowane, zawartość tłuszczu 2%, bez konserwantów. Opakowane w butelkach 1l z tworzywa sztucznego (materiał opakowaniowy dopuszczony do kontaktu z żywnością). Termin przydatności do spożycia minimum 9 dni.</t>
  </si>
  <si>
    <t>Wek – pieczywo pszenne (krojone) 350g. Produkowany bez użycia emulatorów i substancji konserwujących.</t>
  </si>
  <si>
    <t>…….………………, dnia………………… ………………………………………………….</t>
  </si>
  <si>
    <t>70</t>
  </si>
  <si>
    <t>Mąka kukurydziana typ 250 klasa I-bez glutenu,bez zanieczyszczeń</t>
  </si>
  <si>
    <t>Mąka żytnia klasa I ,niedopuszczalne zanieczyszczenia organiczne i nieorganiczne .</t>
  </si>
  <si>
    <t>Miód 100 % naturalny, nektarowy krajowej produkcji bez barwników i domieszek, w opakowaniu szklanym – słoik: miód nie może być mieszaniną różnych miodów. Pojemność opakowania 370 g.</t>
  </si>
  <si>
    <t>szt</t>
  </si>
  <si>
    <t>Wafle ryżowe cienkie-Sonko 130g</t>
  </si>
  <si>
    <t>Kaszka ryżowa bezmleczna kl. I Rózne rodzaje. Dostosowane do potrzeb żywieniowych niemowląt poniżej 1 roku życia. 180 g</t>
  </si>
  <si>
    <t>Mleko modyfikowane w proszku Junior 2. Mleko 2 – mleko następne, dostosowane do potrzeb żywieniowych niemowląt. Posiadające w składzie: odtłuszczone mleko w proszku, laktoza z (mleka), odmineralizowaną serwatkę (z mleka), koncentrat białka serwatki (z mleka), oraz mieszaninę oligosacharydów GOS/FOS. Opakowanie karton - 600g.</t>
  </si>
  <si>
    <t>Mleko modyfikowane w proszku Junior 3. Mleko 3 – mleko następne, dostosowane do potrzeb żywieniowych starszych niemowląt. Posiadające w składzie: odtłuszczone mleko w proszku, laktoza z (mleka), odmineralizowaną serwatkę (z mleka), koncentrat białka serwatki (z mleka), oraz mieszaninę oligosacharydów GOS/FOS. Opakowanie karton - 600g.</t>
  </si>
  <si>
    <t>67</t>
  </si>
  <si>
    <t>68</t>
  </si>
  <si>
    <t>69</t>
  </si>
  <si>
    <t>Awokado -  kl. I całe, nie mogą mieć żadnych ubytków i uszkodzeń powstałych podczas wzrostu, zbioru, pakowania. Zdrowe; nie dopuszcza się owoców z objawami zepsucia, które czynią je niezdatnymi do spożycia. Owoc musi być czysty, wolny od jakichkolwiek widocznych zanieczyszczeń obcych, od szkodników, od nadmiernego zawilgocenia powierzchniowego, bez obcych zapachów i smaków.</t>
  </si>
  <si>
    <t>Nekatrynka - kl. I całe, nie mogą mieć żadnych ubytków i uszkodzeń powstałych podczas wzrostu, zbioru, pakowania. Zdrowe; nie dopuszcza się owoców z objawami zepsucia, które czynią je niezdatnymi do spożycia. Owoc musi być czysty, wolny od jakichkolwiek widocznych zanieczyszczeń obcych, od szkodników, od nadmiernego zawilgocenia powierzchniowego, bez obcych zapachów i smaków.</t>
  </si>
  <si>
    <t>Papryka świeża czerwona kl. I. Całe, bez uszkodzeń powstałych podczas wzrostu, zbioru, pakowania. Zdrowe bez objawów zepsucia. Bez jakichkolwiek oznak chorób i zmian. Wolne od jakichkolwiek zanieczyszczeń obcych, jędrne, wolne od szkodników i nadmiernego zawilgocenia powierzchniowego.</t>
  </si>
  <si>
    <t>Śliwka wegierka - kl. I. Całe, bez uszkodzeń powstałych podczas wzrostu, zbioru, pakowania. Zdrowe bez objawów zepsucia, bez jakichkolwiek oznak chorób i zmian. Wolne od jakichkolwiek zanieczyszczeń obcych,  od szkodników i nadmiernego zawilgocenia powierzchniowego, bez obcych zapachów i smaków.</t>
  </si>
  <si>
    <t>Cukier trzcinowy -nierafinowany kl.I wolny od zawilgocenia i skamielin.</t>
  </si>
  <si>
    <t>Passata pomidorowa kl. I. Nie może zawierać cukru, glutenu i substancji konserwujących. Opakowanie 500g.</t>
  </si>
  <si>
    <t>484</t>
  </si>
  <si>
    <t>110</t>
  </si>
  <si>
    <t>106</t>
  </si>
  <si>
    <t>Chrupki kukurydziane 80 g</t>
  </si>
  <si>
    <t>80</t>
  </si>
  <si>
    <t>120</t>
  </si>
  <si>
    <t>160</t>
  </si>
  <si>
    <t>300</t>
  </si>
  <si>
    <t>140</t>
  </si>
  <si>
    <t>130</t>
  </si>
  <si>
    <t>190</t>
  </si>
  <si>
    <t>75</t>
  </si>
  <si>
    <t>490</t>
  </si>
  <si>
    <t>155</t>
  </si>
  <si>
    <t>330</t>
  </si>
  <si>
    <t>610</t>
  </si>
  <si>
    <t>760</t>
  </si>
  <si>
    <t>100</t>
  </si>
  <si>
    <t>90</t>
  </si>
  <si>
    <t>800</t>
  </si>
  <si>
    <t>Mleko migdałowe 1l – napój roślinny bio, bez dodatku cukru, bez laktozy, bez glutenu, bez stabilizatorów i wypełniaczy, prosty skład, bogaty w witaminy.</t>
  </si>
  <si>
    <t>Mleko owsiane 1l -  napój roślinny bio, bez dodatku cukru, bez laktozy, bez glutenu, bez stabilizatorów i wypełniaczy, prosty skład, bogaty w witaminy.</t>
  </si>
  <si>
    <t>Oznaczenie sprawy: ŻŁ.M-P1/2026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</si>
</sst>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&quot; zł&quot;"/>
    <numFmt numFmtId="166" formatCode="0.0%"/>
    <numFmt numFmtId="167" formatCode="#,##0.00\ &quot;zł&quot;"/>
  </numFmts>
  <fonts count="29" x14ac:knownFonts="1">
    <font>
      <sz val="11"/>
      <color indexed="8"/>
      <name val="Calibri"/>
      <family val="2"/>
      <charset val="238"/>
    </font>
    <font>
      <sz val="10"/>
      <name val="Arial"/>
      <charset val="238"/>
    </font>
    <font>
      <sz val="10"/>
      <color indexed="8"/>
      <name val="Arial Narrow"/>
      <family val="2"/>
      <charset val="238"/>
    </font>
    <font>
      <b/>
      <sz val="12"/>
      <color indexed="8"/>
      <name val="Arial Narrow"/>
      <family val="2"/>
      <charset val="238"/>
    </font>
    <font>
      <b/>
      <sz val="11"/>
      <color indexed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sz val="9"/>
      <color indexed="8"/>
      <name val="Arial Narrow"/>
      <family val="2"/>
      <charset val="238"/>
    </font>
    <font>
      <sz val="9"/>
      <color indexed="8"/>
      <name val="Arial Narrow"/>
      <family val="2"/>
      <charset val="238"/>
    </font>
    <font>
      <sz val="11"/>
      <color indexed="8"/>
      <name val="Arial Narrow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 Narrow"/>
      <family val="2"/>
      <charset val="238"/>
    </font>
    <font>
      <sz val="11"/>
      <name val="Arial Narrow"/>
      <family val="2"/>
      <charset val="238"/>
    </font>
    <font>
      <sz val="11"/>
      <color indexed="9"/>
      <name val="Arial Narrow"/>
      <family val="2"/>
      <charset val="238"/>
    </font>
    <font>
      <sz val="8"/>
      <color indexed="9"/>
      <name val="Arial Narrow"/>
      <family val="2"/>
      <charset val="238"/>
    </font>
    <font>
      <sz val="8"/>
      <name val="Arial Narrow"/>
      <family val="2"/>
      <charset val="238"/>
    </font>
    <font>
      <b/>
      <sz val="11"/>
      <name val="Arial Narrow"/>
      <family val="2"/>
      <charset val="238"/>
    </font>
    <font>
      <sz val="8"/>
      <name val="Calibri"/>
      <family val="2"/>
      <charset val="238"/>
    </font>
    <font>
      <sz val="10"/>
      <color indexed="8"/>
      <name val="Calibri"/>
      <family val="2"/>
      <charset val="238"/>
    </font>
    <font>
      <sz val="8"/>
      <color indexed="8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b/>
      <sz val="9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11"/>
      <color indexed="8"/>
      <name val="Arial Narrow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0"/>
      <color indexed="8"/>
      <name val="Arial Narrow"/>
      <family val="2"/>
      <charset val="238"/>
    </font>
    <font>
      <sz val="9"/>
      <color indexed="8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26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0" tint="-0.249977111117893"/>
        <bgColor indexed="64"/>
      </patternFill>
    </fill>
  </fills>
  <borders count="4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ill="0" applyBorder="0" applyAlignment="0" applyProtection="0"/>
    <xf numFmtId="9" fontId="1" fillId="0" borderId="0" applyFill="0" applyBorder="0" applyAlignment="0" applyProtection="0"/>
    <xf numFmtId="44" fontId="1" fillId="0" borderId="0" applyFill="0" applyBorder="0" applyAlignment="0" applyProtection="0"/>
  </cellStyleXfs>
  <cellXfs count="16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49" fontId="6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/>
    </xf>
    <xf numFmtId="165" fontId="15" fillId="0" borderId="4" xfId="0" applyNumberFormat="1" applyFont="1" applyBorder="1" applyAlignment="1">
      <alignment horizontal="center" vertical="center"/>
    </xf>
    <xf numFmtId="165" fontId="8" fillId="0" borderId="5" xfId="0" applyNumberFormat="1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8" xfId="0" applyBorder="1"/>
    <xf numFmtId="49" fontId="2" fillId="2" borderId="3" xfId="0" applyNumberFormat="1" applyFont="1" applyFill="1" applyBorder="1" applyAlignment="1">
      <alignment horizontal="center" vertical="center" wrapText="1"/>
    </xf>
    <xf numFmtId="165" fontId="8" fillId="0" borderId="9" xfId="0" applyNumberFormat="1" applyFont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17" fillId="0" borderId="0" xfId="0" applyFont="1"/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/>
    <xf numFmtId="0" fontId="8" fillId="0" borderId="12" xfId="0" applyFont="1" applyBorder="1"/>
    <xf numFmtId="0" fontId="8" fillId="0" borderId="13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center" vertical="center"/>
    </xf>
    <xf numFmtId="1" fontId="8" fillId="0" borderId="5" xfId="0" applyNumberFormat="1" applyFont="1" applyBorder="1" applyAlignment="1">
      <alignment horizontal="center" vertical="center"/>
    </xf>
    <xf numFmtId="49" fontId="5" fillId="2" borderId="14" xfId="0" applyNumberFormat="1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9" fontId="5" fillId="2" borderId="16" xfId="0" applyNumberFormat="1" applyFont="1" applyFill="1" applyBorder="1" applyAlignment="1">
      <alignment horizontal="center" vertical="center" wrapText="1"/>
    </xf>
    <xf numFmtId="49" fontId="7" fillId="2" borderId="17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0" fontId="2" fillId="0" borderId="18" xfId="0" applyFont="1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65" fontId="5" fillId="0" borderId="4" xfId="0" applyNumberFormat="1" applyFont="1" applyBorder="1" applyAlignment="1">
      <alignment horizontal="center" vertical="center"/>
    </xf>
    <xf numFmtId="0" fontId="2" fillId="0" borderId="12" xfId="0" applyFont="1" applyBorder="1"/>
    <xf numFmtId="0" fontId="5" fillId="0" borderId="1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8" fillId="0" borderId="20" xfId="0" applyFont="1" applyBorder="1"/>
    <xf numFmtId="0" fontId="18" fillId="3" borderId="2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/>
    </xf>
    <xf numFmtId="1" fontId="18" fillId="3" borderId="2" xfId="0" applyNumberFormat="1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1" fontId="8" fillId="3" borderId="1" xfId="0" applyNumberFormat="1" applyFont="1" applyFill="1" applyBorder="1" applyAlignment="1">
      <alignment horizontal="center" vertical="center"/>
    </xf>
    <xf numFmtId="49" fontId="6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21" fillId="6" borderId="1" xfId="0" applyFont="1" applyFill="1" applyBorder="1" applyAlignment="1">
      <alignment horizontal="center" vertical="center" wrapText="1"/>
    </xf>
    <xf numFmtId="0" fontId="22" fillId="7" borderId="1" xfId="0" applyFont="1" applyFill="1" applyBorder="1" applyAlignment="1">
      <alignment horizontal="center" vertical="center"/>
    </xf>
    <xf numFmtId="0" fontId="8" fillId="7" borderId="22" xfId="0" applyFont="1" applyFill="1" applyBorder="1" applyAlignment="1">
      <alignment horizontal="center" vertical="center"/>
    </xf>
    <xf numFmtId="0" fontId="8" fillId="7" borderId="23" xfId="0" applyFont="1" applyFill="1" applyBorder="1" applyAlignment="1">
      <alignment horizontal="center" vertical="center"/>
    </xf>
    <xf numFmtId="0" fontId="22" fillId="7" borderId="3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49" fontId="5" fillId="6" borderId="14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left" vertical="center" wrapText="1"/>
    </xf>
    <xf numFmtId="49" fontId="7" fillId="8" borderId="1" xfId="0" applyNumberFormat="1" applyFont="1" applyFill="1" applyBorder="1" applyAlignment="1">
      <alignment horizontal="center" vertical="center" wrapText="1"/>
    </xf>
    <xf numFmtId="1" fontId="8" fillId="8" borderId="1" xfId="0" applyNumberFormat="1" applyFont="1" applyFill="1" applyBorder="1" applyAlignment="1">
      <alignment horizontal="center" vertical="center"/>
    </xf>
    <xf numFmtId="1" fontId="8" fillId="8" borderId="2" xfId="0" applyNumberFormat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1" fillId="0" borderId="0" xfId="0" applyFont="1"/>
    <xf numFmtId="166" fontId="1" fillId="0" borderId="14" xfId="2" applyNumberFormat="1" applyBorder="1" applyAlignment="1">
      <alignment horizontal="center" vertical="center"/>
    </xf>
    <xf numFmtId="166" fontId="1" fillId="0" borderId="16" xfId="2" applyNumberFormat="1" applyBorder="1" applyAlignment="1">
      <alignment horizontal="center" vertical="center"/>
    </xf>
    <xf numFmtId="166" fontId="1" fillId="0" borderId="8" xfId="2" applyNumberFormat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165" fontId="8" fillId="0" borderId="24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2" borderId="17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165" fontId="2" fillId="0" borderId="26" xfId="0" applyNumberFormat="1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/>
    </xf>
    <xf numFmtId="1" fontId="2" fillId="0" borderId="27" xfId="0" applyNumberFormat="1" applyFont="1" applyBorder="1" applyAlignment="1">
      <alignment horizontal="center" vertical="center"/>
    </xf>
    <xf numFmtId="167" fontId="2" fillId="0" borderId="27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7" fontId="8" fillId="0" borderId="1" xfId="0" applyNumberFormat="1" applyFont="1" applyBorder="1" applyAlignment="1">
      <alignment horizontal="center" vertical="center"/>
    </xf>
    <xf numFmtId="10" fontId="8" fillId="0" borderId="1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/>
    </xf>
    <xf numFmtId="49" fontId="5" fillId="2" borderId="28" xfId="0" applyNumberFormat="1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left" vertical="center" wrapText="1"/>
    </xf>
    <xf numFmtId="49" fontId="2" fillId="0" borderId="27" xfId="0" applyNumberFormat="1" applyFont="1" applyBorder="1" applyAlignment="1">
      <alignment horizontal="center" vertical="center" wrapText="1"/>
    </xf>
    <xf numFmtId="9" fontId="2" fillId="0" borderId="30" xfId="0" applyNumberFormat="1" applyFont="1" applyBorder="1" applyAlignment="1">
      <alignment horizontal="center" vertical="center"/>
    </xf>
    <xf numFmtId="0" fontId="2" fillId="0" borderId="11" xfId="0" applyFont="1" applyBorder="1"/>
    <xf numFmtId="167" fontId="1" fillId="0" borderId="25" xfId="1" applyNumberFormat="1" applyBorder="1" applyAlignment="1">
      <alignment horizontal="center" vertical="center"/>
    </xf>
    <xf numFmtId="167" fontId="1" fillId="0" borderId="8" xfId="1" applyNumberFormat="1" applyBorder="1" applyAlignment="1">
      <alignment horizontal="center" vertical="center"/>
    </xf>
    <xf numFmtId="167" fontId="8" fillId="0" borderId="8" xfId="0" applyNumberFormat="1" applyFont="1" applyBorder="1" applyAlignment="1">
      <alignment horizontal="center" vertical="center"/>
    </xf>
    <xf numFmtId="167" fontId="23" fillId="0" borderId="31" xfId="3" applyNumberFormat="1" applyFont="1" applyBorder="1" applyAlignment="1">
      <alignment horizontal="center" vertical="center"/>
    </xf>
    <xf numFmtId="167" fontId="1" fillId="0" borderId="32" xfId="2" applyNumberFormat="1" applyBorder="1" applyAlignment="1">
      <alignment horizontal="center" vertical="center"/>
    </xf>
    <xf numFmtId="167" fontId="8" fillId="0" borderId="2" xfId="0" applyNumberFormat="1" applyFont="1" applyBorder="1" applyAlignment="1">
      <alignment horizontal="center" vertical="center"/>
    </xf>
    <xf numFmtId="10" fontId="8" fillId="0" borderId="2" xfId="0" applyNumberFormat="1" applyFont="1" applyBorder="1" applyAlignment="1">
      <alignment horizontal="center" vertical="center"/>
    </xf>
    <xf numFmtId="167" fontId="8" fillId="0" borderId="9" xfId="0" applyNumberFormat="1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33" xfId="0" applyFont="1" applyBorder="1" applyAlignment="1">
      <alignment horizontal="center" vertical="center" wrapText="1"/>
    </xf>
    <xf numFmtId="167" fontId="2" fillId="0" borderId="34" xfId="0" applyNumberFormat="1" applyFont="1" applyBorder="1" applyAlignment="1">
      <alignment horizontal="center" vertical="center"/>
    </xf>
    <xf numFmtId="167" fontId="2" fillId="0" borderId="12" xfId="0" applyNumberFormat="1" applyFont="1" applyBorder="1" applyAlignment="1">
      <alignment horizontal="center" vertical="center"/>
    </xf>
    <xf numFmtId="167" fontId="8" fillId="0" borderId="23" xfId="0" applyNumberFormat="1" applyFont="1" applyBorder="1" applyAlignment="1">
      <alignment horizontal="center" vertical="center"/>
    </xf>
    <xf numFmtId="167" fontId="4" fillId="0" borderId="4" xfId="0" applyNumberFormat="1" applyFont="1" applyBorder="1" applyAlignment="1">
      <alignment horizontal="center" vertical="center"/>
    </xf>
    <xf numFmtId="167" fontId="5" fillId="0" borderId="17" xfId="0" applyNumberFormat="1" applyFont="1" applyBorder="1" applyAlignment="1">
      <alignment horizontal="center" vertical="center"/>
    </xf>
    <xf numFmtId="10" fontId="0" fillId="0" borderId="0" xfId="0" applyNumberFormat="1"/>
    <xf numFmtId="167" fontId="0" fillId="0" borderId="0" xfId="0" applyNumberFormat="1"/>
    <xf numFmtId="167" fontId="8" fillId="0" borderId="35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167" fontId="2" fillId="0" borderId="2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167" fontId="2" fillId="0" borderId="21" xfId="0" applyNumberFormat="1" applyFont="1" applyBorder="1" applyAlignment="1">
      <alignment horizontal="center" vertical="center"/>
    </xf>
    <xf numFmtId="49" fontId="25" fillId="2" borderId="14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 vertical="center" wrapText="1"/>
    </xf>
    <xf numFmtId="1" fontId="22" fillId="0" borderId="1" xfId="0" applyNumberFormat="1" applyFont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 wrapText="1"/>
    </xf>
    <xf numFmtId="2" fontId="5" fillId="2" borderId="14" xfId="0" applyNumberFormat="1" applyFont="1" applyFill="1" applyBorder="1" applyAlignment="1">
      <alignment horizontal="center" vertical="center" wrapText="1"/>
    </xf>
    <xf numFmtId="2" fontId="25" fillId="2" borderId="14" xfId="0" applyNumberFormat="1" applyFont="1" applyFill="1" applyBorder="1" applyAlignment="1">
      <alignment horizontal="center" vertical="center" wrapText="1"/>
    </xf>
    <xf numFmtId="167" fontId="22" fillId="0" borderId="2" xfId="0" applyNumberFormat="1" applyFont="1" applyBorder="1" applyAlignment="1">
      <alignment horizontal="center" vertical="center"/>
    </xf>
    <xf numFmtId="167" fontId="8" fillId="0" borderId="17" xfId="0" applyNumberFormat="1" applyFont="1" applyBorder="1" applyAlignment="1">
      <alignment horizontal="center" vertical="center"/>
    </xf>
    <xf numFmtId="167" fontId="8" fillId="0" borderId="36" xfId="0" applyNumberFormat="1" applyFont="1" applyBorder="1" applyAlignment="1">
      <alignment horizontal="center" vertical="center"/>
    </xf>
    <xf numFmtId="9" fontId="1" fillId="0" borderId="1" xfId="2" applyBorder="1" applyAlignment="1">
      <alignment horizontal="center" vertical="center"/>
    </xf>
    <xf numFmtId="9" fontId="1" fillId="0" borderId="2" xfId="2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/>
    </xf>
    <xf numFmtId="10" fontId="22" fillId="0" borderId="2" xfId="0" applyNumberFormat="1" applyFont="1" applyBorder="1" applyAlignment="1">
      <alignment horizontal="center" vertical="center"/>
    </xf>
    <xf numFmtId="10" fontId="8" fillId="0" borderId="17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2" fontId="11" fillId="0" borderId="37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center"/>
    </xf>
    <xf numFmtId="0" fontId="10" fillId="0" borderId="8" xfId="0" applyFont="1" applyBorder="1" applyAlignment="1">
      <alignment horizontal="center" vertical="center" wrapText="1"/>
    </xf>
    <xf numFmtId="0" fontId="27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38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24" fillId="0" borderId="40" xfId="0" applyFont="1" applyBorder="1" applyAlignment="1">
      <alignment horizontal="center" vertical="center" wrapText="1"/>
    </xf>
    <xf numFmtId="0" fontId="27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11" fillId="0" borderId="20" xfId="0" applyFont="1" applyBorder="1" applyAlignment="1">
      <alignment horizontal="center" vertical="center" wrapText="1"/>
    </xf>
    <xf numFmtId="0" fontId="11" fillId="0" borderId="41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</cellXfs>
  <cellStyles count="4">
    <cellStyle name="Dziesiętny" xfId="1" builtinId="3"/>
    <cellStyle name="Normalny" xfId="0" builtinId="0"/>
    <cellStyle name="Procentowy" xfId="2" builtinId="5"/>
    <cellStyle name="Walutowy" xfId="3" builtinId="4"/>
  </cellStyles>
  <dxfs count="58">
    <dxf>
      <font>
        <strike val="0"/>
        <outline val="0"/>
        <shadow val="0"/>
        <u val="none"/>
        <vertAlign val="baseline"/>
        <sz val="10"/>
        <color indexed="8"/>
        <name val="Arial Narrow"/>
        <scheme val="none"/>
      </font>
    </dxf>
    <dxf>
      <font>
        <strike val="0"/>
        <outline val="0"/>
        <shadow val="0"/>
        <u val="none"/>
        <vertAlign val="baseline"/>
        <sz val="10"/>
        <color indexed="8"/>
        <name val="Arial Narrow"/>
        <scheme val="none"/>
      </font>
    </dxf>
    <dxf>
      <font>
        <strike val="0"/>
        <outline val="0"/>
        <shadow val="0"/>
        <u val="none"/>
        <vertAlign val="baseline"/>
        <sz val="10"/>
        <color indexed="8"/>
        <name val="Arial Narrow"/>
        <scheme val="none"/>
      </font>
    </dxf>
    <dxf>
      <font>
        <strike val="0"/>
        <outline val="0"/>
        <shadow val="0"/>
        <u val="none"/>
        <vertAlign val="baseline"/>
        <sz val="10"/>
        <color indexed="8"/>
        <name val="Arial Narrow"/>
        <scheme val="none"/>
      </font>
    </dxf>
    <dxf>
      <font>
        <strike val="0"/>
        <outline val="0"/>
        <shadow val="0"/>
        <u val="none"/>
        <vertAlign val="baseline"/>
        <sz val="10"/>
        <color indexed="8"/>
        <name val="Arial Narrow"/>
        <scheme val="none"/>
      </font>
    </dxf>
    <dxf>
      <border outline="0">
        <right style="thin">
          <color indexed="8"/>
        </right>
        <top style="thin">
          <color indexed="8"/>
        </top>
      </border>
    </dxf>
    <dxf>
      <border outline="0">
        <bottom style="thin">
          <color indexed="8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Narrow"/>
        <scheme val="none"/>
      </font>
      <fill>
        <patternFill patternType="solid">
          <fgColor indexed="31"/>
          <bgColor indexed="2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165" formatCode="#,##0.00&quot; zł&quot;"/>
      <alignment horizontal="center" vertical="center" textRotation="0" wrapText="0" indent="0" justifyLastLine="0" shrinkToFit="0" readingOrder="0"/>
      <border diagonalUp="0" diagonalDown="0">
        <left style="thin">
          <color indexed="8"/>
        </left>
        <right style="thin">
          <color indexed="64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 Narrow"/>
        <scheme val="none"/>
      </font>
      <numFmt numFmtId="165" formatCode="#,##0.00&quot; zł&quot;"/>
      <alignment horizontal="center" vertical="center" textRotation="0" wrapText="0" indent="0" justifyLastLine="0" shrinkToFit="0" readingOrder="0"/>
      <border diagonalUp="0" diagonalDown="0">
        <left style="thin">
          <color indexed="8"/>
        </left>
        <right/>
        <top/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 Narrow"/>
        <scheme val="none"/>
      </font>
      <numFmt numFmtId="165" formatCode="#,##0.00&quot; zł&quot;"/>
      <alignment horizontal="center" vertical="center" textRotation="0" wrapText="0" indent="0" justifyLastLine="0" shrinkToFit="0" readingOrder="0"/>
      <border diagonalUp="0" diagonalDown="0">
        <left style="thin">
          <color indexed="8"/>
        </left>
        <right style="thin">
          <color indexed="8"/>
        </right>
        <top/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 Narrow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8"/>
        </left>
        <right style="thin">
          <color indexed="8"/>
        </right>
        <top/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 Narrow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8"/>
        </left>
        <right style="thin">
          <color indexed="8"/>
        </right>
        <top/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 Narrow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 Narrow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Narrow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Narrow"/>
        <scheme val="none"/>
      </font>
      <numFmt numFmtId="30" formatCode="@"/>
      <fill>
        <patternFill patternType="solid">
          <fgColor indexed="26"/>
          <bgColor indexed="9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 outline="0">
        <bottom style="thin">
          <color indexed="8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Narrow"/>
        <scheme val="none"/>
      </font>
      <fill>
        <patternFill patternType="solid">
          <fgColor indexed="31"/>
          <bgColor indexed="2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 Narrow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Narrow"/>
        <scheme val="none"/>
      </font>
      <numFmt numFmtId="30" formatCode="@"/>
      <fill>
        <patternFill patternType="solid">
          <fgColor indexed="26"/>
          <bgColor indexed="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Narrow"/>
        <scheme val="none"/>
      </font>
      <numFmt numFmtId="0" formatCode="General"/>
      <fill>
        <patternFill patternType="solid">
          <fgColor indexed="26"/>
          <bgColor indexed="9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 Narrow"/>
        <scheme val="none"/>
      </font>
      <numFmt numFmtId="30" formatCode="@"/>
      <fill>
        <patternFill patternType="solid">
          <fgColor indexed="26"/>
          <bgColor indexed="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 outline="0">
        <right style="thin">
          <color indexed="8"/>
        </right>
        <top style="thin">
          <color indexed="8"/>
        </top>
      </border>
    </dxf>
    <dxf>
      <border outline="0">
        <bottom style="thin">
          <color indexed="8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Narrow"/>
        <scheme val="none"/>
      </font>
      <fill>
        <patternFill patternType="solid">
          <fgColor indexed="31"/>
          <bgColor indexed="2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 Narrow"/>
        <scheme val="none"/>
      </font>
      <numFmt numFmtId="165" formatCode="#,##0.00&quot; zł&quot;"/>
      <alignment horizontal="center" vertical="center" textRotation="0" wrapText="0" indent="0" justifyLastLine="0" shrinkToFit="0" readingOrder="0"/>
      <border diagonalUp="0" diagonalDown="0">
        <left style="thin">
          <color indexed="8"/>
        </left>
        <right/>
        <top style="thin">
          <color indexed="8"/>
        </top>
        <bottom style="thin">
          <color indexed="8"/>
        </bottom>
      </border>
    </dxf>
    <dxf>
      <numFmt numFmtId="166" formatCode="0.0%"/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8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 Narrow"/>
        <scheme val="none"/>
      </font>
      <numFmt numFmtId="165" formatCode="#,##0.00&quot; zł&quot;"/>
      <alignment horizontal="center" vertical="center" textRotation="0" wrapText="0" indent="0" justifyLastLine="0" shrinkToFit="0" readingOrder="0"/>
      <border diagonalUp="0" diagonalDown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 Narrow"/>
        <scheme val="none"/>
      </font>
      <numFmt numFmtId="1" formatCode="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 Narrow"/>
        <scheme val="none"/>
      </font>
      <numFmt numFmtId="1" formatCode="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 Narrow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Narrow"/>
        <scheme val="none"/>
      </font>
      <numFmt numFmtId="30" formatCode="@"/>
      <fill>
        <patternFill patternType="solid">
          <fgColor indexed="26"/>
          <bgColor indexed="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Narrow"/>
        <scheme val="none"/>
      </font>
      <numFmt numFmtId="0" formatCode="General"/>
      <fill>
        <patternFill patternType="solid">
          <fgColor indexed="26"/>
          <bgColor indexed="9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 Narrow"/>
        <scheme val="none"/>
      </font>
      <numFmt numFmtId="30" formatCode="@"/>
      <fill>
        <patternFill patternType="solid">
          <fgColor indexed="26"/>
          <bgColor indexed="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 outline="0">
        <right style="thin">
          <color indexed="8"/>
        </right>
        <top style="thin">
          <color indexed="8"/>
        </top>
      </border>
    </dxf>
    <dxf>
      <border outline="0">
        <bottom style="thin">
          <color indexed="8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Narrow"/>
        <scheme val="none"/>
      </font>
      <fill>
        <patternFill patternType="solid">
          <fgColor indexed="31"/>
          <bgColor indexed="2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/>
        <bottom/>
      </border>
    </dxf>
    <dxf>
      <numFmt numFmtId="165" formatCode="#,##0.00&quot; zł&quot;"/>
    </dxf>
    <dxf>
      <border outline="0">
        <left style="thin">
          <color indexed="8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 Narrow"/>
        <scheme val="none"/>
      </font>
      <numFmt numFmtId="165" formatCode="#,##0.00&quot; zł&quot;"/>
      <alignment horizontal="center" vertical="center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/>
        <bottom style="thin">
          <color indexed="8"/>
        </bottom>
      </border>
    </dxf>
    <dxf>
      <border outline="0">
        <right style="thin">
          <color indexed="8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 Narrow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 Narrow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8"/>
        </left>
        <right style="thin">
          <color indexed="8"/>
        </right>
        <top/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 Narrow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 Narrow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8"/>
        </left>
        <right style="thin">
          <color indexed="8"/>
        </right>
        <top/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 Narrow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 Narrow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 Narrow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 Narrow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 Narrow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 Narrow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 Narrow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 Narrow"/>
        <scheme val="none"/>
      </font>
    </dxf>
    <dxf>
      <border outline="0">
        <top style="thin">
          <color indexed="8"/>
        </top>
        <bottom style="thin">
          <color indexed="8"/>
        </bottom>
      </border>
    </dxf>
    <dxf>
      <border outline="0">
        <bottom style="thin">
          <color indexed="8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Narrow"/>
        <scheme val="none"/>
      </font>
      <fill>
        <patternFill patternType="solid">
          <fgColor indexed="31"/>
          <bgColor indexed="2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9CFD404-AA45-425B-961E-3CFD2C9201B2}" name="Tabela1" displayName="Tabela1" ref="A4:I76" headerRowDxfId="57" headerRowBorderDxfId="56" tableBorderDxfId="55">
  <autoFilter ref="A4:I76" xr:uid="{F971245A-4CBA-4154-8F35-A6AFD08BF2C8}"/>
  <sortState xmlns:xlrd2="http://schemas.microsoft.com/office/spreadsheetml/2017/richdata2" ref="A5:I76">
    <sortCondition ref="B4:B76"/>
  </sortState>
  <tableColumns count="9">
    <tableColumn id="1" xr3:uid="{00000000-0010-0000-0100-000001000000}" name="L.P." totalsRowLabel="Suma" dataDxfId="54" totalsRowDxfId="53"/>
    <tableColumn id="2" xr3:uid="{00000000-0010-0000-0100-000002000000}" name="NAZWA TOWARU" dataDxfId="52" totalsRowDxfId="51"/>
    <tableColumn id="3" xr3:uid="{00000000-0010-0000-0100-000003000000}" name="Jednostka miary" dataDxfId="50" totalsRowDxfId="49"/>
    <tableColumn id="4" xr3:uid="{00000000-0010-0000-0100-000004000000}" name="Ilość" dataDxfId="48" totalsRowDxfId="47"/>
    <tableColumn id="8" xr3:uid="{00000000-0010-0000-0100-000008000000}" name="Cena jedn. NETTO zł" dataDxfId="46" totalsRowDxfId="45"/>
    <tableColumn id="7" xr3:uid="{00000000-0010-0000-0100-000007000000}" name="Wartość ogółem dostawy NETTO zł      (kol. 4x kol. 5)" dataDxfId="44" totalsRowDxfId="43"/>
    <tableColumn id="5" xr3:uid="{00000000-0010-0000-0100-000005000000}" name="VAT %" dataDxfId="42"/>
    <tableColumn id="10" xr3:uid="{00000000-0010-0000-0100-00000A000000}" name="Cena jednostkowa brutto (kol. 5xkol.7)" dataDxfId="41"/>
    <tableColumn id="6" xr3:uid="{00000000-0010-0000-0100-000006000000}" name="WARTOŚĆ BRUTTO RAZEM zł                        (kol. 6 x kol. 7)_x000a_" totalsRowFunction="sum" dataDxfId="40" totalsRowDxfId="3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DC766C0-81C9-4BAC-8620-B23F6A974B07}" name="Tabela2" displayName="Tabela2" ref="A4:I12" headerRowDxfId="38" headerRowBorderDxfId="37" tableBorderDxfId="36">
  <autoFilter ref="A4:I12" xr:uid="{685CA885-E810-4D78-AFF4-B921C5477405}"/>
  <sortState xmlns:xlrd2="http://schemas.microsoft.com/office/spreadsheetml/2017/richdata2" ref="A5:I11">
    <sortCondition ref="B4:B11"/>
  </sortState>
  <tableColumns count="9">
    <tableColumn id="1" xr3:uid="{00000000-0010-0000-0300-000001000000}" name="L.P." totalsRowLabel="Suma" dataDxfId="35"/>
    <tableColumn id="2" xr3:uid="{00000000-0010-0000-0300-000002000000}" name="NAZWA TOWARU" dataDxfId="34"/>
    <tableColumn id="3" xr3:uid="{00000000-0010-0000-0300-000003000000}" name="Jednostka miary" dataDxfId="33"/>
    <tableColumn id="4" xr3:uid="{00000000-0010-0000-0300-000004000000}" name="Ilość" dataDxfId="32"/>
    <tableColumn id="12" xr3:uid="{00000000-0010-0000-0300-00000C000000}" name="Cena jedn. NETTO zł" dataDxfId="31"/>
    <tableColumn id="13" xr3:uid="{00000000-0010-0000-0300-00000D000000}" name="Wartość ogółem dostawy NETTO zł      (kol. 4x kol. 5)" dataDxfId="30"/>
    <tableColumn id="5" xr3:uid="{00000000-0010-0000-0300-000005000000}" name="VAT %" dataDxfId="29"/>
    <tableColumn id="14" xr3:uid="{00000000-0010-0000-0300-00000E000000}" name="Cena jednostkowa brutto (kol. 5xkol.7)" dataDxfId="28" dataCellStyle="Procentowy"/>
    <tableColumn id="6" xr3:uid="{00000000-0010-0000-0300-000006000000}" name="WARTOŚĆ BRUTTO RAZEM zł                        (kol. 6 x kol. 7)_x000a_" totalsRowFunction="sum" dataDxfId="27"/>
  </tableColumns>
  <tableStyleInfo showFirstColumn="0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1B05603-EE66-4F9C-8648-385AA46722BE}" name="Tabela3" displayName="Tabela3" ref="A4:I13" totalsRowShown="0" headerRowDxfId="26" headerRowBorderDxfId="25" tableBorderDxfId="24">
  <autoFilter ref="A4:I13" xr:uid="{C996D4F2-0DE5-41C1-BB9B-C2B92502B066}"/>
  <sortState xmlns:xlrd2="http://schemas.microsoft.com/office/spreadsheetml/2017/richdata2" ref="A5:I13">
    <sortCondition ref="B4:B13"/>
  </sortState>
  <tableColumns count="9">
    <tableColumn id="1" xr3:uid="{00000000-0010-0000-0500-000001000000}" name="L.P." dataDxfId="23"/>
    <tableColumn id="2" xr3:uid="{00000000-0010-0000-0500-000002000000}" name="NAZWA TOWARU" dataDxfId="22"/>
    <tableColumn id="3" xr3:uid="{00000000-0010-0000-0500-000003000000}" name="Jednostka miary" dataDxfId="21"/>
    <tableColumn id="4" xr3:uid="{00000000-0010-0000-0500-000004000000}" name="Ilość" dataDxfId="20"/>
    <tableColumn id="8" xr3:uid="{00000000-0010-0000-0500-000008000000}" name="Cena jedn. NETTO zł"/>
    <tableColumn id="7" xr3:uid="{00000000-0010-0000-0500-000007000000}" name="Wartość ogółem dostawy NETTO zł      (kol. 4x kol. 5)"/>
    <tableColumn id="5" xr3:uid="{00000000-0010-0000-0500-000005000000}" name="VAT %"/>
    <tableColumn id="9" xr3:uid="{00000000-0010-0000-0500-000009000000}" name="Cena jednostkowa brutto (kol. 5xkol.7)"/>
    <tableColumn id="6" xr3:uid="{00000000-0010-0000-0500-000006000000}" name="WARTOŚĆ BRUTTO RAZEM zł                        (kol. 6 x kol. 7)_x000a_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45DDC64-B8FF-4369-A9D2-CD92A90EA789}" name="Tabela4" displayName="Tabela4" ref="A4:I64" totalsRowShown="0" headerRowDxfId="19" headerRowBorderDxfId="18" tableBorderDxfId="17">
  <autoFilter ref="A4:I64" xr:uid="{09EEFEA1-A84F-4054-A2A3-F8974A1C5B24}"/>
  <sortState xmlns:xlrd2="http://schemas.microsoft.com/office/spreadsheetml/2017/richdata2" ref="A5:I61">
    <sortCondition ref="B4:B61"/>
  </sortState>
  <tableColumns count="9">
    <tableColumn id="1" xr3:uid="{00000000-0010-0000-0700-000001000000}" name="L.P." dataDxfId="16"/>
    <tableColumn id="2" xr3:uid="{00000000-0010-0000-0700-000002000000}" name="NAZWA TOWARU" dataDxfId="15"/>
    <tableColumn id="3" xr3:uid="{00000000-0010-0000-0700-000003000000}" name="Jednostka miary" dataDxfId="14"/>
    <tableColumn id="4" xr3:uid="{00000000-0010-0000-0700-000004000000}" name="Ilość" dataDxfId="13"/>
    <tableColumn id="7" xr3:uid="{00000000-0010-0000-0700-000007000000}" name="Cena jedn. NETTO zł" dataDxfId="12"/>
    <tableColumn id="8" xr3:uid="{00000000-0010-0000-0700-000008000000}" name="Wartość ogółem dostawy NETTO zł      (kol. 4x kol. 5)" dataDxfId="11"/>
    <tableColumn id="5" xr3:uid="{00000000-0010-0000-0700-000005000000}" name="VAT %" dataDxfId="10"/>
    <tableColumn id="10" xr3:uid="{00000000-0010-0000-0700-00000A000000}" name="Cena jednostkowa brutto (kol. 5xkol.7)" dataDxfId="9"/>
    <tableColumn id="6" xr3:uid="{00000000-0010-0000-0700-000006000000}" name="WARTOŚĆ BRUTTO RAZEM zł                        (kol. 6 x kol. 7)_x000a_" dataDxfId="8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7C581EB-F3CE-418B-A334-7C70DD660518}" name="Tabela5" displayName="Tabela5" ref="A4:I9" totalsRowShown="0" headerRowDxfId="7" headerRowBorderDxfId="6" tableBorderDxfId="5">
  <autoFilter ref="A4:I9" xr:uid="{A75DFE58-E16E-4CFF-8597-C122A425DA6F}"/>
  <tableColumns count="9">
    <tableColumn id="1" xr3:uid="{00000000-0010-0000-0900-000001000000}" name="L.P."/>
    <tableColumn id="2" xr3:uid="{00000000-0010-0000-0900-000002000000}" name="NAZWA TOWARU" dataDxfId="4"/>
    <tableColumn id="3" xr3:uid="{00000000-0010-0000-0900-000003000000}" name="Jednostka miary" dataDxfId="3"/>
    <tableColumn id="4" xr3:uid="{00000000-0010-0000-0900-000004000000}" name="Ilość" dataDxfId="2"/>
    <tableColumn id="7" xr3:uid="{00000000-0010-0000-0900-000007000000}" name="Cena jedn. NETTO zł"/>
    <tableColumn id="8" xr3:uid="{00000000-0010-0000-0900-000008000000}" name="Wartość ogółem dostawy NETTO zł      (kol. 4x kol. 5)"/>
    <tableColumn id="5" xr3:uid="{00000000-0010-0000-0900-000005000000}" name="VAT %" dataDxfId="1"/>
    <tableColumn id="9" xr3:uid="{00000000-0010-0000-0900-000009000000}" name="Cena jednostkowa brutto (kol. 5xkol.7)"/>
    <tableColumn id="6" xr3:uid="{00000000-0010-0000-0900-000006000000}" name="WARTOŚĆ BRUTTO RAZEM zł                        (kol. 6 x kol. 7)_x000a_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F5E8B-8248-4592-9B0C-1F053450D380}">
  <sheetPr>
    <pageSetUpPr fitToPage="1"/>
  </sheetPr>
  <dimension ref="A1:N81"/>
  <sheetViews>
    <sheetView tabSelected="1" zoomScale="145" zoomScaleNormal="145" workbookViewId="0">
      <selection activeCell="H75" sqref="H75"/>
    </sheetView>
  </sheetViews>
  <sheetFormatPr defaultColWidth="9" defaultRowHeight="15" x14ac:dyDescent="0.25"/>
  <cols>
    <col min="1" max="1" width="6.7109375" customWidth="1"/>
    <col min="2" max="2" width="39.42578125" customWidth="1"/>
    <col min="3" max="3" width="8.85546875" customWidth="1"/>
    <col min="4" max="4" width="8.85546875" bestFit="1" customWidth="1"/>
    <col min="5" max="5" width="10.42578125" customWidth="1"/>
    <col min="6" max="6" width="10.28515625" customWidth="1"/>
    <col min="7" max="7" width="10" customWidth="1"/>
    <col min="8" max="8" width="10.28515625" customWidth="1"/>
    <col min="9" max="9" width="11.5703125" style="1" customWidth="1"/>
    <col min="10" max="10" width="27.28515625" hidden="1" customWidth="1"/>
    <col min="11" max="11" width="9.42578125" hidden="1" customWidth="1"/>
  </cols>
  <sheetData>
    <row r="1" spans="1:14" x14ac:dyDescent="0.25">
      <c r="A1" s="151" t="s">
        <v>267</v>
      </c>
      <c r="B1" s="152"/>
      <c r="C1" s="153" t="s">
        <v>86</v>
      </c>
      <c r="D1" s="153"/>
      <c r="E1" s="153"/>
      <c r="F1" s="153"/>
      <c r="G1" s="153"/>
      <c r="H1" s="153"/>
      <c r="I1" s="153"/>
    </row>
    <row r="2" spans="1:14" x14ac:dyDescent="0.25">
      <c r="A2" s="2"/>
      <c r="B2" s="2"/>
      <c r="C2" s="153" t="s">
        <v>77</v>
      </c>
      <c r="D2" s="153"/>
      <c r="E2" s="153"/>
      <c r="F2" s="153"/>
      <c r="G2" s="153"/>
      <c r="H2" s="153"/>
      <c r="I2" s="153"/>
    </row>
    <row r="3" spans="1:14" ht="45.75" customHeight="1" x14ac:dyDescent="0.25">
      <c r="A3" s="154" t="s">
        <v>159</v>
      </c>
      <c r="B3" s="154"/>
      <c r="C3" s="154"/>
      <c r="D3" s="154"/>
      <c r="E3" s="154"/>
      <c r="F3" s="154"/>
      <c r="G3" s="154"/>
      <c r="H3" s="154"/>
      <c r="I3" s="154"/>
    </row>
    <row r="4" spans="1:14" ht="73.5" customHeight="1" x14ac:dyDescent="0.25">
      <c r="A4" s="17" t="s">
        <v>0</v>
      </c>
      <c r="B4" s="17" t="s">
        <v>1</v>
      </c>
      <c r="C4" s="18" t="s">
        <v>2</v>
      </c>
      <c r="D4" s="18" t="s">
        <v>88</v>
      </c>
      <c r="E4" s="18" t="s">
        <v>213</v>
      </c>
      <c r="F4" s="18" t="s">
        <v>218</v>
      </c>
      <c r="G4" s="18" t="s">
        <v>214</v>
      </c>
      <c r="H4" s="18" t="s">
        <v>222</v>
      </c>
      <c r="I4" s="18" t="s">
        <v>219</v>
      </c>
    </row>
    <row r="5" spans="1:14" ht="61.5" customHeight="1" x14ac:dyDescent="0.25">
      <c r="A5" s="54">
        <v>1</v>
      </c>
      <c r="B5" s="54">
        <v>2</v>
      </c>
      <c r="C5" s="54">
        <v>3</v>
      </c>
      <c r="D5" s="55">
        <v>4</v>
      </c>
      <c r="E5" s="56">
        <v>5</v>
      </c>
      <c r="F5" s="56">
        <v>6</v>
      </c>
      <c r="G5" s="54">
        <v>7</v>
      </c>
      <c r="H5" s="54">
        <v>8</v>
      </c>
      <c r="I5" s="54">
        <v>9</v>
      </c>
    </row>
    <row r="6" spans="1:14" ht="82.5" customHeight="1" x14ac:dyDescent="0.25">
      <c r="A6" s="3" t="s">
        <v>3</v>
      </c>
      <c r="B6" s="13" t="s">
        <v>160</v>
      </c>
      <c r="C6" s="4" t="s">
        <v>4</v>
      </c>
      <c r="D6" s="129" t="s">
        <v>39</v>
      </c>
      <c r="E6" s="97"/>
      <c r="F6" s="97">
        <f>D6*E6</f>
        <v>0</v>
      </c>
      <c r="G6" s="141">
        <v>0.05</v>
      </c>
      <c r="H6" s="130">
        <f>E6+(E6*G6)</f>
        <v>0</v>
      </c>
      <c r="I6" s="128">
        <f>F6+(F6*G6)</f>
        <v>0</v>
      </c>
      <c r="M6" s="123"/>
      <c r="N6" s="123"/>
    </row>
    <row r="7" spans="1:14" ht="82.5" customHeight="1" x14ac:dyDescent="0.25">
      <c r="A7" s="3" t="s">
        <v>5</v>
      </c>
      <c r="B7" s="13" t="s">
        <v>161</v>
      </c>
      <c r="C7" s="4" t="s">
        <v>4</v>
      </c>
      <c r="D7" s="129" t="s">
        <v>245</v>
      </c>
      <c r="E7" s="97"/>
      <c r="F7" s="97">
        <f t="shared" ref="F7:F69" si="0">D7*E7</f>
        <v>0</v>
      </c>
      <c r="G7" s="141">
        <v>0.05</v>
      </c>
      <c r="H7" s="130">
        <f t="shared" ref="H7:H69" si="1">E7+(E7*G7)</f>
        <v>0</v>
      </c>
      <c r="I7" s="128">
        <f t="shared" ref="I7:I69" si="2">F7+(F7*G7)</f>
        <v>0</v>
      </c>
    </row>
    <row r="8" spans="1:14" ht="82.5" customHeight="1" x14ac:dyDescent="0.25">
      <c r="A8" s="3" t="s">
        <v>6</v>
      </c>
      <c r="B8" s="13" t="s">
        <v>162</v>
      </c>
      <c r="C8" s="4" t="s">
        <v>7</v>
      </c>
      <c r="D8" s="129" t="s">
        <v>19</v>
      </c>
      <c r="E8" s="97"/>
      <c r="F8" s="97">
        <f t="shared" si="0"/>
        <v>0</v>
      </c>
      <c r="G8" s="141">
        <v>0.05</v>
      </c>
      <c r="H8" s="130">
        <f t="shared" si="1"/>
        <v>0</v>
      </c>
      <c r="I8" s="128">
        <f t="shared" si="2"/>
        <v>0</v>
      </c>
    </row>
    <row r="9" spans="1:14" ht="82.5" customHeight="1" x14ac:dyDescent="0.25">
      <c r="A9" s="3" t="s">
        <v>8</v>
      </c>
      <c r="B9" s="13" t="s">
        <v>243</v>
      </c>
      <c r="C9" s="4" t="s">
        <v>7</v>
      </c>
      <c r="D9" s="126" t="s">
        <v>73</v>
      </c>
      <c r="E9" s="127"/>
      <c r="F9" s="97">
        <f t="shared" si="0"/>
        <v>0</v>
      </c>
      <c r="G9" s="141">
        <v>0.08</v>
      </c>
      <c r="H9" s="130">
        <f t="shared" si="1"/>
        <v>0</v>
      </c>
      <c r="I9" s="128">
        <f t="shared" si="2"/>
        <v>0</v>
      </c>
    </row>
    <row r="10" spans="1:14" ht="82.5" customHeight="1" x14ac:dyDescent="0.25">
      <c r="A10" s="3" t="s">
        <v>9</v>
      </c>
      <c r="B10" s="13" t="s">
        <v>163</v>
      </c>
      <c r="C10" s="4" t="s">
        <v>7</v>
      </c>
      <c r="D10" s="129" t="s">
        <v>246</v>
      </c>
      <c r="E10" s="97"/>
      <c r="F10" s="97">
        <f t="shared" si="0"/>
        <v>0</v>
      </c>
      <c r="G10" s="141">
        <v>0.08</v>
      </c>
      <c r="H10" s="130">
        <f t="shared" si="1"/>
        <v>0</v>
      </c>
      <c r="I10" s="128">
        <f t="shared" si="2"/>
        <v>0</v>
      </c>
    </row>
    <row r="11" spans="1:14" ht="82.5" customHeight="1" x14ac:dyDescent="0.25">
      <c r="A11" s="3" t="s">
        <v>10</v>
      </c>
      <c r="B11" s="13" t="s">
        <v>164</v>
      </c>
      <c r="C11" s="4" t="s">
        <v>4</v>
      </c>
      <c r="D11" s="129" t="s">
        <v>247</v>
      </c>
      <c r="E11" s="97"/>
      <c r="F11" s="97">
        <f t="shared" si="0"/>
        <v>0</v>
      </c>
      <c r="G11" s="141">
        <v>0.08</v>
      </c>
      <c r="H11" s="130">
        <f t="shared" si="1"/>
        <v>0</v>
      </c>
      <c r="I11" s="128">
        <f t="shared" si="2"/>
        <v>0</v>
      </c>
    </row>
    <row r="12" spans="1:14" ht="82.5" customHeight="1" x14ac:dyDescent="0.25">
      <c r="A12" s="3" t="s">
        <v>11</v>
      </c>
      <c r="B12" s="13" t="s">
        <v>248</v>
      </c>
      <c r="C12" s="4" t="s">
        <v>4</v>
      </c>
      <c r="D12" s="126" t="s">
        <v>249</v>
      </c>
      <c r="E12" s="127"/>
      <c r="F12" s="97">
        <f t="shared" si="0"/>
        <v>0</v>
      </c>
      <c r="G12" s="141">
        <v>0.05</v>
      </c>
      <c r="H12" s="130">
        <f t="shared" si="1"/>
        <v>0</v>
      </c>
      <c r="I12" s="128">
        <f t="shared" si="2"/>
        <v>0</v>
      </c>
      <c r="N12" s="124"/>
    </row>
    <row r="13" spans="1:14" ht="82.5" customHeight="1" x14ac:dyDescent="0.25">
      <c r="A13" s="3" t="s">
        <v>12</v>
      </c>
      <c r="B13" s="13" t="s">
        <v>165</v>
      </c>
      <c r="C13" s="4" t="s">
        <v>4</v>
      </c>
      <c r="D13" s="129" t="s">
        <v>250</v>
      </c>
      <c r="E13" s="97"/>
      <c r="F13" s="97">
        <f t="shared" si="0"/>
        <v>0</v>
      </c>
      <c r="G13" s="141">
        <v>0.05</v>
      </c>
      <c r="H13" s="130">
        <f t="shared" si="1"/>
        <v>0</v>
      </c>
      <c r="I13" s="128">
        <f t="shared" si="2"/>
        <v>0</v>
      </c>
    </row>
    <row r="14" spans="1:14" ht="82.5" customHeight="1" x14ac:dyDescent="0.25">
      <c r="A14" s="3" t="s">
        <v>13</v>
      </c>
      <c r="B14" s="23" t="s">
        <v>166</v>
      </c>
      <c r="C14" s="4" t="s">
        <v>4</v>
      </c>
      <c r="D14" s="129" t="s">
        <v>36</v>
      </c>
      <c r="E14" s="97"/>
      <c r="F14" s="97">
        <f t="shared" si="0"/>
        <v>0</v>
      </c>
      <c r="G14" s="141">
        <v>0.05</v>
      </c>
      <c r="H14" s="130">
        <f t="shared" si="1"/>
        <v>0</v>
      </c>
      <c r="I14" s="128">
        <f t="shared" si="2"/>
        <v>0</v>
      </c>
    </row>
    <row r="15" spans="1:14" ht="82.5" customHeight="1" x14ac:dyDescent="0.25">
      <c r="A15" s="3" t="s">
        <v>14</v>
      </c>
      <c r="B15" s="13" t="s">
        <v>167</v>
      </c>
      <c r="C15" s="4" t="s">
        <v>4</v>
      </c>
      <c r="D15" s="129" t="s">
        <v>14</v>
      </c>
      <c r="E15" s="127"/>
      <c r="F15" s="97">
        <f t="shared" si="0"/>
        <v>0</v>
      </c>
      <c r="G15" s="142">
        <v>0.23</v>
      </c>
      <c r="H15" s="130">
        <f t="shared" si="1"/>
        <v>0</v>
      </c>
      <c r="I15" s="128">
        <f t="shared" si="2"/>
        <v>0</v>
      </c>
    </row>
    <row r="16" spans="1:14" ht="82.5" customHeight="1" x14ac:dyDescent="0.25">
      <c r="A16" s="3" t="s">
        <v>16</v>
      </c>
      <c r="B16" s="13" t="s">
        <v>168</v>
      </c>
      <c r="C16" s="4" t="s">
        <v>4</v>
      </c>
      <c r="D16" s="129" t="s">
        <v>251</v>
      </c>
      <c r="E16" s="127"/>
      <c r="F16" s="97">
        <f t="shared" si="0"/>
        <v>0</v>
      </c>
      <c r="G16" s="142">
        <v>0.05</v>
      </c>
      <c r="H16" s="130">
        <f t="shared" si="1"/>
        <v>0</v>
      </c>
      <c r="I16" s="128">
        <f t="shared" si="2"/>
        <v>0</v>
      </c>
    </row>
    <row r="17" spans="1:9" ht="82.5" customHeight="1" x14ac:dyDescent="0.25">
      <c r="A17" s="3" t="s">
        <v>17</v>
      </c>
      <c r="B17" s="13" t="s">
        <v>15</v>
      </c>
      <c r="C17" s="4" t="s">
        <v>4</v>
      </c>
      <c r="D17" s="129" t="s">
        <v>252</v>
      </c>
      <c r="E17" s="127"/>
      <c r="F17" s="97">
        <f t="shared" si="0"/>
        <v>0</v>
      </c>
      <c r="G17" s="142">
        <v>0.05</v>
      </c>
      <c r="H17" s="130">
        <f t="shared" si="1"/>
        <v>0</v>
      </c>
      <c r="I17" s="128">
        <f t="shared" si="2"/>
        <v>0</v>
      </c>
    </row>
    <row r="18" spans="1:9" ht="82.5" customHeight="1" x14ac:dyDescent="0.25">
      <c r="A18" s="3" t="s">
        <v>18</v>
      </c>
      <c r="B18" s="13" t="s">
        <v>169</v>
      </c>
      <c r="C18" s="4" t="s">
        <v>4</v>
      </c>
      <c r="D18" s="129" t="s">
        <v>253</v>
      </c>
      <c r="E18" s="127"/>
      <c r="F18" s="97">
        <f t="shared" si="0"/>
        <v>0</v>
      </c>
      <c r="G18" s="142">
        <v>0.08</v>
      </c>
      <c r="H18" s="130">
        <f t="shared" si="1"/>
        <v>0</v>
      </c>
      <c r="I18" s="128">
        <f t="shared" si="2"/>
        <v>0</v>
      </c>
    </row>
    <row r="19" spans="1:9" ht="82.5" customHeight="1" x14ac:dyDescent="0.25">
      <c r="A19" s="3" t="s">
        <v>19</v>
      </c>
      <c r="B19" s="13" t="s">
        <v>170</v>
      </c>
      <c r="C19" s="4" t="s">
        <v>74</v>
      </c>
      <c r="D19" s="129" t="s">
        <v>25</v>
      </c>
      <c r="E19" s="127"/>
      <c r="F19" s="97">
        <f t="shared" si="0"/>
        <v>0</v>
      </c>
      <c r="G19" s="142">
        <v>0.08</v>
      </c>
      <c r="H19" s="130">
        <f t="shared" si="1"/>
        <v>0</v>
      </c>
      <c r="I19" s="128">
        <f t="shared" si="2"/>
        <v>0</v>
      </c>
    </row>
    <row r="20" spans="1:9" ht="82.5" customHeight="1" x14ac:dyDescent="0.25">
      <c r="A20" s="3" t="s">
        <v>20</v>
      </c>
      <c r="B20" s="13" t="s">
        <v>171</v>
      </c>
      <c r="C20" s="4" t="s">
        <v>4</v>
      </c>
      <c r="D20" s="129" t="s">
        <v>253</v>
      </c>
      <c r="E20" s="127"/>
      <c r="F20" s="97">
        <f t="shared" si="0"/>
        <v>0</v>
      </c>
      <c r="G20" s="142">
        <v>0.23</v>
      </c>
      <c r="H20" s="130">
        <f t="shared" si="1"/>
        <v>0</v>
      </c>
      <c r="I20" s="128">
        <f t="shared" si="2"/>
        <v>0</v>
      </c>
    </row>
    <row r="21" spans="1:9" ht="82.5" customHeight="1" x14ac:dyDescent="0.25">
      <c r="A21" s="3" t="s">
        <v>21</v>
      </c>
      <c r="B21" s="13" t="s">
        <v>172</v>
      </c>
      <c r="C21" s="4" t="s">
        <v>7</v>
      </c>
      <c r="D21" s="129" t="s">
        <v>49</v>
      </c>
      <c r="E21" s="127"/>
      <c r="F21" s="97">
        <f t="shared" si="0"/>
        <v>0</v>
      </c>
      <c r="G21" s="142">
        <v>0.05</v>
      </c>
      <c r="H21" s="130">
        <f t="shared" si="1"/>
        <v>0</v>
      </c>
      <c r="I21" s="128">
        <f t="shared" si="2"/>
        <v>0</v>
      </c>
    </row>
    <row r="22" spans="1:9" ht="82.5" customHeight="1" x14ac:dyDescent="0.25">
      <c r="A22" s="3" t="s">
        <v>22</v>
      </c>
      <c r="B22" s="13" t="s">
        <v>173</v>
      </c>
      <c r="C22" s="4" t="s">
        <v>7</v>
      </c>
      <c r="D22" s="129" t="s">
        <v>25</v>
      </c>
      <c r="E22" s="127"/>
      <c r="F22" s="97">
        <f t="shared" si="0"/>
        <v>0</v>
      </c>
      <c r="G22" s="142">
        <v>0.05</v>
      </c>
      <c r="H22" s="130">
        <f t="shared" si="1"/>
        <v>0</v>
      </c>
      <c r="I22" s="128">
        <f t="shared" si="2"/>
        <v>0</v>
      </c>
    </row>
    <row r="23" spans="1:9" ht="82.5" customHeight="1" x14ac:dyDescent="0.25">
      <c r="A23" s="3" t="s">
        <v>23</v>
      </c>
      <c r="B23" s="13" t="s">
        <v>174</v>
      </c>
      <c r="C23" s="4" t="s">
        <v>7</v>
      </c>
      <c r="D23" s="129" t="s">
        <v>64</v>
      </c>
      <c r="E23" s="127"/>
      <c r="F23" s="97">
        <f t="shared" si="0"/>
        <v>0</v>
      </c>
      <c r="G23" s="142">
        <v>0.05</v>
      </c>
      <c r="H23" s="130">
        <f t="shared" si="1"/>
        <v>0</v>
      </c>
      <c r="I23" s="128">
        <f t="shared" si="2"/>
        <v>0</v>
      </c>
    </row>
    <row r="24" spans="1:9" ht="82.5" customHeight="1" x14ac:dyDescent="0.25">
      <c r="A24" s="3" t="s">
        <v>24</v>
      </c>
      <c r="B24" s="13" t="s">
        <v>175</v>
      </c>
      <c r="C24" s="4" t="s">
        <v>7</v>
      </c>
      <c r="D24" s="129" t="s">
        <v>20</v>
      </c>
      <c r="E24" s="97"/>
      <c r="F24" s="97">
        <f t="shared" si="0"/>
        <v>0</v>
      </c>
      <c r="G24" s="141">
        <v>0.05</v>
      </c>
      <c r="H24" s="130">
        <f t="shared" si="1"/>
        <v>0</v>
      </c>
      <c r="I24" s="128">
        <f t="shared" si="2"/>
        <v>0</v>
      </c>
    </row>
    <row r="25" spans="1:9" ht="82.5" customHeight="1" x14ac:dyDescent="0.25">
      <c r="A25" s="3" t="s">
        <v>25</v>
      </c>
      <c r="B25" s="13" t="s">
        <v>176</v>
      </c>
      <c r="C25" s="4" t="s">
        <v>7</v>
      </c>
      <c r="D25" s="129" t="s">
        <v>42</v>
      </c>
      <c r="E25" s="97"/>
      <c r="F25" s="97">
        <f t="shared" si="0"/>
        <v>0</v>
      </c>
      <c r="G25" s="141">
        <v>0.05</v>
      </c>
      <c r="H25" s="130">
        <f t="shared" si="1"/>
        <v>0</v>
      </c>
      <c r="I25" s="128">
        <f t="shared" si="2"/>
        <v>0</v>
      </c>
    </row>
    <row r="26" spans="1:9" ht="82.5" customHeight="1" x14ac:dyDescent="0.25">
      <c r="A26" s="3" t="s">
        <v>26</v>
      </c>
      <c r="B26" s="13" t="s">
        <v>177</v>
      </c>
      <c r="C26" s="4" t="s">
        <v>7</v>
      </c>
      <c r="D26" s="129" t="s">
        <v>47</v>
      </c>
      <c r="E26" s="127"/>
      <c r="F26" s="97">
        <f t="shared" si="0"/>
        <v>0</v>
      </c>
      <c r="G26" s="142">
        <v>0.05</v>
      </c>
      <c r="H26" s="130">
        <f t="shared" si="1"/>
        <v>0</v>
      </c>
      <c r="I26" s="128">
        <f t="shared" si="2"/>
        <v>0</v>
      </c>
    </row>
    <row r="27" spans="1:9" ht="82.5" customHeight="1" x14ac:dyDescent="0.25">
      <c r="A27" s="3" t="s">
        <v>27</v>
      </c>
      <c r="B27" s="13" t="s">
        <v>233</v>
      </c>
      <c r="C27" s="4" t="s">
        <v>4</v>
      </c>
      <c r="D27" s="129" t="s">
        <v>49</v>
      </c>
      <c r="E27" s="127"/>
      <c r="F27" s="97">
        <f t="shared" si="0"/>
        <v>0</v>
      </c>
      <c r="G27" s="142">
        <v>0.05</v>
      </c>
      <c r="H27" s="130">
        <f t="shared" si="1"/>
        <v>0</v>
      </c>
      <c r="I27" s="128">
        <f t="shared" si="2"/>
        <v>0</v>
      </c>
    </row>
    <row r="28" spans="1:9" ht="82.5" customHeight="1" x14ac:dyDescent="0.25">
      <c r="A28" s="3" t="s">
        <v>28</v>
      </c>
      <c r="B28" s="13" t="s">
        <v>178</v>
      </c>
      <c r="C28" s="4" t="s">
        <v>4</v>
      </c>
      <c r="D28" s="129" t="s">
        <v>69</v>
      </c>
      <c r="E28" s="127"/>
      <c r="F28" s="97">
        <f t="shared" si="0"/>
        <v>0</v>
      </c>
      <c r="G28" s="142">
        <v>0.08</v>
      </c>
      <c r="H28" s="130">
        <f t="shared" si="1"/>
        <v>0</v>
      </c>
      <c r="I28" s="128">
        <f t="shared" si="2"/>
        <v>0</v>
      </c>
    </row>
    <row r="29" spans="1:9" ht="82.5" customHeight="1" x14ac:dyDescent="0.25">
      <c r="A29" s="3" t="s">
        <v>30</v>
      </c>
      <c r="B29" s="13" t="s">
        <v>179</v>
      </c>
      <c r="C29" s="4" t="s">
        <v>74</v>
      </c>
      <c r="D29" s="129" t="s">
        <v>14</v>
      </c>
      <c r="E29" s="127"/>
      <c r="F29" s="97">
        <f t="shared" si="0"/>
        <v>0</v>
      </c>
      <c r="G29" s="142">
        <v>0.08</v>
      </c>
      <c r="H29" s="130">
        <f t="shared" si="1"/>
        <v>0</v>
      </c>
      <c r="I29" s="128">
        <f t="shared" si="2"/>
        <v>0</v>
      </c>
    </row>
    <row r="30" spans="1:9" ht="82.5" customHeight="1" x14ac:dyDescent="0.25">
      <c r="A30" s="3" t="s">
        <v>31</v>
      </c>
      <c r="B30" s="23" t="s">
        <v>180</v>
      </c>
      <c r="C30" s="4" t="s">
        <v>4</v>
      </c>
      <c r="D30" s="129" t="s">
        <v>20</v>
      </c>
      <c r="E30" s="127"/>
      <c r="F30" s="97">
        <f t="shared" si="0"/>
        <v>0</v>
      </c>
      <c r="G30" s="142">
        <v>0.08</v>
      </c>
      <c r="H30" s="130">
        <f t="shared" si="1"/>
        <v>0</v>
      </c>
      <c r="I30" s="128">
        <f t="shared" si="2"/>
        <v>0</v>
      </c>
    </row>
    <row r="31" spans="1:9" ht="82.5" customHeight="1" x14ac:dyDescent="0.25">
      <c r="A31" s="3" t="s">
        <v>32</v>
      </c>
      <c r="B31" s="13" t="s">
        <v>181</v>
      </c>
      <c r="C31" s="4" t="s">
        <v>4</v>
      </c>
      <c r="D31" s="129" t="s">
        <v>14</v>
      </c>
      <c r="E31" s="127"/>
      <c r="F31" s="97">
        <f t="shared" si="0"/>
        <v>0</v>
      </c>
      <c r="G31" s="142">
        <v>0.08</v>
      </c>
      <c r="H31" s="130">
        <f t="shared" si="1"/>
        <v>0</v>
      </c>
      <c r="I31" s="128">
        <f t="shared" si="2"/>
        <v>0</v>
      </c>
    </row>
    <row r="32" spans="1:9" ht="82.5" customHeight="1" x14ac:dyDescent="0.25">
      <c r="A32" s="3" t="s">
        <v>33</v>
      </c>
      <c r="B32" s="13" t="s">
        <v>182</v>
      </c>
      <c r="C32" s="4" t="s">
        <v>4</v>
      </c>
      <c r="D32" s="129" t="s">
        <v>254</v>
      </c>
      <c r="E32" s="127"/>
      <c r="F32" s="97">
        <f t="shared" si="0"/>
        <v>0</v>
      </c>
      <c r="G32" s="142">
        <v>0.05</v>
      </c>
      <c r="H32" s="130">
        <f t="shared" si="1"/>
        <v>0</v>
      </c>
      <c r="I32" s="128">
        <f t="shared" si="2"/>
        <v>0</v>
      </c>
    </row>
    <row r="33" spans="1:14" ht="82.5" customHeight="1" x14ac:dyDescent="0.25">
      <c r="A33" s="3" t="s">
        <v>34</v>
      </c>
      <c r="B33" s="13" t="s">
        <v>29</v>
      </c>
      <c r="C33" s="4" t="s">
        <v>4</v>
      </c>
      <c r="D33" s="129" t="s">
        <v>61</v>
      </c>
      <c r="E33" s="127"/>
      <c r="F33" s="97">
        <f t="shared" si="0"/>
        <v>0</v>
      </c>
      <c r="G33" s="142">
        <v>0.05</v>
      </c>
      <c r="H33" s="130">
        <f t="shared" si="1"/>
        <v>0</v>
      </c>
      <c r="I33" s="128">
        <f t="shared" si="2"/>
        <v>0</v>
      </c>
    </row>
    <row r="34" spans="1:14" ht="82.5" customHeight="1" x14ac:dyDescent="0.25">
      <c r="A34" s="3" t="s">
        <v>35</v>
      </c>
      <c r="B34" s="13" t="s">
        <v>183</v>
      </c>
      <c r="C34" s="4" t="s">
        <v>4</v>
      </c>
      <c r="D34" s="129" t="s">
        <v>64</v>
      </c>
      <c r="E34" s="127"/>
      <c r="F34" s="97">
        <f t="shared" si="0"/>
        <v>0</v>
      </c>
      <c r="G34" s="142">
        <v>0.05</v>
      </c>
      <c r="H34" s="130">
        <f t="shared" si="1"/>
        <v>0</v>
      </c>
      <c r="I34" s="128">
        <f t="shared" si="2"/>
        <v>0</v>
      </c>
    </row>
    <row r="35" spans="1:14" ht="82.5" customHeight="1" x14ac:dyDescent="0.25">
      <c r="A35" s="3" t="s">
        <v>36</v>
      </c>
      <c r="B35" s="13" t="s">
        <v>184</v>
      </c>
      <c r="C35" s="4" t="s">
        <v>4</v>
      </c>
      <c r="D35" s="129" t="s">
        <v>255</v>
      </c>
      <c r="E35" s="127"/>
      <c r="F35" s="97">
        <f t="shared" si="0"/>
        <v>0</v>
      </c>
      <c r="G35" s="142">
        <v>0.05</v>
      </c>
      <c r="H35" s="130">
        <f t="shared" si="1"/>
        <v>0</v>
      </c>
      <c r="I35" s="128">
        <f t="shared" si="2"/>
        <v>0</v>
      </c>
    </row>
    <row r="36" spans="1:14" ht="82.5" customHeight="1" x14ac:dyDescent="0.25">
      <c r="A36" s="3" t="s">
        <v>37</v>
      </c>
      <c r="B36" s="13" t="s">
        <v>185</v>
      </c>
      <c r="C36" s="4" t="s">
        <v>4</v>
      </c>
      <c r="D36" s="129" t="s">
        <v>256</v>
      </c>
      <c r="E36" s="127"/>
      <c r="F36" s="97">
        <f t="shared" si="0"/>
        <v>0</v>
      </c>
      <c r="G36" s="142">
        <v>0.05</v>
      </c>
      <c r="H36" s="130">
        <f t="shared" si="1"/>
        <v>0</v>
      </c>
      <c r="I36" s="128">
        <f t="shared" si="2"/>
        <v>0</v>
      </c>
    </row>
    <row r="37" spans="1:14" ht="82.5" customHeight="1" x14ac:dyDescent="0.25">
      <c r="A37" s="3" t="s">
        <v>38</v>
      </c>
      <c r="B37" s="13" t="s">
        <v>186</v>
      </c>
      <c r="C37" s="4" t="s">
        <v>4</v>
      </c>
      <c r="D37" s="129" t="s">
        <v>257</v>
      </c>
      <c r="E37" s="127"/>
      <c r="F37" s="97">
        <f t="shared" si="0"/>
        <v>0</v>
      </c>
      <c r="G37" s="142">
        <v>0.05</v>
      </c>
      <c r="H37" s="130">
        <f t="shared" si="1"/>
        <v>0</v>
      </c>
      <c r="I37" s="128">
        <f t="shared" si="2"/>
        <v>0</v>
      </c>
      <c r="J37" s="149"/>
      <c r="K37" s="149"/>
      <c r="L37" s="149"/>
      <c r="M37" s="149"/>
      <c r="N37" s="149"/>
    </row>
    <row r="38" spans="1:14" ht="82.5" customHeight="1" x14ac:dyDescent="0.25">
      <c r="A38" s="3" t="s">
        <v>39</v>
      </c>
      <c r="B38" s="13" t="s">
        <v>187</v>
      </c>
      <c r="C38" s="4" t="s">
        <v>4</v>
      </c>
      <c r="D38" s="129" t="s">
        <v>252</v>
      </c>
      <c r="E38" s="127"/>
      <c r="F38" s="97">
        <f t="shared" si="0"/>
        <v>0</v>
      </c>
      <c r="G38" s="142">
        <v>0.05</v>
      </c>
      <c r="H38" s="130">
        <f t="shared" si="1"/>
        <v>0</v>
      </c>
      <c r="I38" s="128">
        <f t="shared" si="2"/>
        <v>0</v>
      </c>
    </row>
    <row r="39" spans="1:14" ht="82.5" customHeight="1" x14ac:dyDescent="0.25">
      <c r="A39" s="3" t="s">
        <v>40</v>
      </c>
      <c r="B39" s="13" t="s">
        <v>228</v>
      </c>
      <c r="C39" s="4" t="s">
        <v>7</v>
      </c>
      <c r="D39" s="126" t="s">
        <v>14</v>
      </c>
      <c r="E39" s="127"/>
      <c r="F39" s="97">
        <f t="shared" si="0"/>
        <v>0</v>
      </c>
      <c r="G39" s="142">
        <v>0.05</v>
      </c>
      <c r="H39" s="130">
        <f t="shared" si="1"/>
        <v>0</v>
      </c>
      <c r="I39" s="128">
        <f t="shared" si="2"/>
        <v>0</v>
      </c>
    </row>
    <row r="40" spans="1:14" ht="82.5" customHeight="1" x14ac:dyDescent="0.25">
      <c r="A40" s="3" t="s">
        <v>42</v>
      </c>
      <c r="B40" s="24" t="s">
        <v>188</v>
      </c>
      <c r="C40" s="4" t="s">
        <v>7</v>
      </c>
      <c r="D40" s="129" t="s">
        <v>258</v>
      </c>
      <c r="E40" s="127"/>
      <c r="F40" s="97">
        <f t="shared" si="0"/>
        <v>0</v>
      </c>
      <c r="G40" s="142">
        <v>0.05</v>
      </c>
      <c r="H40" s="130">
        <f t="shared" si="1"/>
        <v>0</v>
      </c>
      <c r="I40" s="128">
        <f t="shared" si="2"/>
        <v>0</v>
      </c>
    </row>
    <row r="41" spans="1:14" ht="82.5" customHeight="1" x14ac:dyDescent="0.25">
      <c r="A41" s="3" t="s">
        <v>43</v>
      </c>
      <c r="B41" s="13" t="s">
        <v>189</v>
      </c>
      <c r="C41" s="4" t="s">
        <v>7</v>
      </c>
      <c r="D41" s="129" t="s">
        <v>59</v>
      </c>
      <c r="E41" s="127"/>
      <c r="F41" s="97">
        <f t="shared" si="0"/>
        <v>0</v>
      </c>
      <c r="G41" s="142">
        <v>0.05</v>
      </c>
      <c r="H41" s="130">
        <f t="shared" si="1"/>
        <v>0</v>
      </c>
      <c r="I41" s="128">
        <f t="shared" si="2"/>
        <v>0</v>
      </c>
    </row>
    <row r="42" spans="1:14" ht="82.5" customHeight="1" x14ac:dyDescent="0.25">
      <c r="A42" s="3" t="s">
        <v>44</v>
      </c>
      <c r="B42" s="13" t="s">
        <v>229</v>
      </c>
      <c r="C42" s="4" t="s">
        <v>7</v>
      </c>
      <c r="D42" s="126" t="s">
        <v>14</v>
      </c>
      <c r="E42" s="127"/>
      <c r="F42" s="97">
        <f t="shared" si="0"/>
        <v>0</v>
      </c>
      <c r="G42" s="142">
        <v>0.05</v>
      </c>
      <c r="H42" s="130">
        <f t="shared" si="1"/>
        <v>0</v>
      </c>
      <c r="I42" s="128">
        <f t="shared" si="2"/>
        <v>0</v>
      </c>
    </row>
    <row r="43" spans="1:14" ht="82.5" customHeight="1" x14ac:dyDescent="0.25">
      <c r="A43" s="3" t="s">
        <v>45</v>
      </c>
      <c r="B43" s="13" t="s">
        <v>230</v>
      </c>
      <c r="C43" s="4" t="s">
        <v>4</v>
      </c>
      <c r="D43" s="129" t="s">
        <v>259</v>
      </c>
      <c r="E43" s="127"/>
      <c r="F43" s="97">
        <f t="shared" si="0"/>
        <v>0</v>
      </c>
      <c r="G43" s="142">
        <v>0.05</v>
      </c>
      <c r="H43" s="130">
        <f t="shared" si="1"/>
        <v>0</v>
      </c>
      <c r="I43" s="128">
        <f t="shared" si="2"/>
        <v>0</v>
      </c>
    </row>
    <row r="44" spans="1:14" ht="99" customHeight="1" x14ac:dyDescent="0.25">
      <c r="A44" s="3" t="s">
        <v>46</v>
      </c>
      <c r="B44" s="13" t="s">
        <v>234</v>
      </c>
      <c r="C44" s="4" t="s">
        <v>4</v>
      </c>
      <c r="D44" s="129" t="s">
        <v>14</v>
      </c>
      <c r="E44" s="127"/>
      <c r="F44" s="97">
        <f t="shared" si="0"/>
        <v>0</v>
      </c>
      <c r="G44" s="142">
        <v>0.05</v>
      </c>
      <c r="H44" s="130">
        <f t="shared" si="1"/>
        <v>0</v>
      </c>
      <c r="I44" s="128">
        <f t="shared" si="2"/>
        <v>0</v>
      </c>
    </row>
    <row r="45" spans="1:14" ht="96.75" customHeight="1" x14ac:dyDescent="0.25">
      <c r="A45" s="3" t="s">
        <v>47</v>
      </c>
      <c r="B45" s="24" t="s">
        <v>235</v>
      </c>
      <c r="C45" s="4" t="s">
        <v>4</v>
      </c>
      <c r="D45" s="129" t="s">
        <v>260</v>
      </c>
      <c r="E45" s="127"/>
      <c r="F45" s="97">
        <f t="shared" si="0"/>
        <v>0</v>
      </c>
      <c r="G45" s="142">
        <v>0.05</v>
      </c>
      <c r="H45" s="130">
        <f t="shared" si="1"/>
        <v>0</v>
      </c>
      <c r="I45" s="128">
        <f t="shared" si="2"/>
        <v>0</v>
      </c>
    </row>
    <row r="46" spans="1:14" ht="99" customHeight="1" x14ac:dyDescent="0.25">
      <c r="A46" s="3" t="s">
        <v>48</v>
      </c>
      <c r="B46" s="13" t="s">
        <v>265</v>
      </c>
      <c r="C46" s="4" t="s">
        <v>4</v>
      </c>
      <c r="D46" s="126" t="s">
        <v>249</v>
      </c>
      <c r="E46" s="127"/>
      <c r="F46" s="97">
        <f t="shared" si="0"/>
        <v>0</v>
      </c>
      <c r="G46" s="142">
        <v>0.05</v>
      </c>
      <c r="H46" s="130">
        <f t="shared" si="1"/>
        <v>0</v>
      </c>
      <c r="I46" s="128">
        <f t="shared" si="2"/>
        <v>0</v>
      </c>
    </row>
    <row r="47" spans="1:14" ht="99" customHeight="1" x14ac:dyDescent="0.25">
      <c r="A47" s="3" t="s">
        <v>49</v>
      </c>
      <c r="B47" s="13" t="s">
        <v>266</v>
      </c>
      <c r="C47" s="4" t="s">
        <v>231</v>
      </c>
      <c r="D47" s="126" t="s">
        <v>249</v>
      </c>
      <c r="E47" s="127"/>
      <c r="F47" s="97">
        <f t="shared" si="0"/>
        <v>0</v>
      </c>
      <c r="G47" s="142">
        <v>0.05</v>
      </c>
      <c r="H47" s="130">
        <f t="shared" si="1"/>
        <v>0</v>
      </c>
      <c r="I47" s="128">
        <f t="shared" si="2"/>
        <v>0</v>
      </c>
    </row>
    <row r="48" spans="1:14" ht="82.5" customHeight="1" x14ac:dyDescent="0.25">
      <c r="A48" s="3" t="s">
        <v>50</v>
      </c>
      <c r="B48" s="13" t="s">
        <v>190</v>
      </c>
      <c r="C48" s="4" t="s">
        <v>4</v>
      </c>
      <c r="D48" s="129" t="s">
        <v>261</v>
      </c>
      <c r="E48" s="127"/>
      <c r="F48" s="97">
        <f t="shared" si="0"/>
        <v>0</v>
      </c>
      <c r="G48" s="142">
        <v>0.05</v>
      </c>
      <c r="H48" s="130">
        <f t="shared" si="1"/>
        <v>0</v>
      </c>
      <c r="I48" s="128">
        <f t="shared" si="2"/>
        <v>0</v>
      </c>
    </row>
    <row r="49" spans="1:9" ht="82.5" customHeight="1" x14ac:dyDescent="0.25">
      <c r="A49" s="3" t="s">
        <v>52</v>
      </c>
      <c r="B49" s="13" t="s">
        <v>191</v>
      </c>
      <c r="C49" s="4" t="s">
        <v>98</v>
      </c>
      <c r="D49" s="129" t="s">
        <v>262</v>
      </c>
      <c r="E49" s="127"/>
      <c r="F49" s="97">
        <f t="shared" si="0"/>
        <v>0</v>
      </c>
      <c r="G49" s="142">
        <v>0.05</v>
      </c>
      <c r="H49" s="130">
        <f t="shared" si="1"/>
        <v>0</v>
      </c>
      <c r="I49" s="128">
        <f t="shared" si="2"/>
        <v>0</v>
      </c>
    </row>
    <row r="50" spans="1:9" ht="82.5" customHeight="1" x14ac:dyDescent="0.25">
      <c r="A50" s="3" t="s">
        <v>53</v>
      </c>
      <c r="B50" s="13" t="s">
        <v>192</v>
      </c>
      <c r="C50" s="4" t="s">
        <v>98</v>
      </c>
      <c r="D50" s="129" t="s">
        <v>262</v>
      </c>
      <c r="E50" s="127"/>
      <c r="F50" s="97">
        <f t="shared" si="0"/>
        <v>0</v>
      </c>
      <c r="G50" s="142">
        <v>0.05</v>
      </c>
      <c r="H50" s="130">
        <f t="shared" si="1"/>
        <v>0</v>
      </c>
      <c r="I50" s="128">
        <f t="shared" si="2"/>
        <v>0</v>
      </c>
    </row>
    <row r="51" spans="1:9" ht="82.5" customHeight="1" x14ac:dyDescent="0.25">
      <c r="A51" s="3" t="s">
        <v>54</v>
      </c>
      <c r="B51" s="13" t="s">
        <v>41</v>
      </c>
      <c r="C51" s="4" t="s">
        <v>4</v>
      </c>
      <c r="D51" s="129" t="s">
        <v>59</v>
      </c>
      <c r="E51" s="97"/>
      <c r="F51" s="97">
        <f t="shared" si="0"/>
        <v>0</v>
      </c>
      <c r="G51" s="141">
        <v>0.05</v>
      </c>
      <c r="H51" s="130">
        <f t="shared" si="1"/>
        <v>0</v>
      </c>
      <c r="I51" s="128">
        <f t="shared" si="2"/>
        <v>0</v>
      </c>
    </row>
    <row r="52" spans="1:9" ht="82.5" customHeight="1" x14ac:dyDescent="0.25">
      <c r="A52" s="3" t="s">
        <v>55</v>
      </c>
      <c r="B52" s="13" t="s">
        <v>193</v>
      </c>
      <c r="C52" s="4" t="s">
        <v>4</v>
      </c>
      <c r="D52" s="129" t="s">
        <v>59</v>
      </c>
      <c r="E52" s="97"/>
      <c r="F52" s="97">
        <f t="shared" si="0"/>
        <v>0</v>
      </c>
      <c r="G52" s="141">
        <v>0.08</v>
      </c>
      <c r="H52" s="130">
        <f t="shared" si="1"/>
        <v>0</v>
      </c>
      <c r="I52" s="128">
        <f t="shared" si="2"/>
        <v>0</v>
      </c>
    </row>
    <row r="53" spans="1:9" ht="82.5" customHeight="1" x14ac:dyDescent="0.25">
      <c r="A53" s="3" t="s">
        <v>56</v>
      </c>
      <c r="B53" s="13" t="s">
        <v>244</v>
      </c>
      <c r="C53" s="4" t="s">
        <v>4</v>
      </c>
      <c r="D53" s="129" t="s">
        <v>257</v>
      </c>
      <c r="E53" s="97"/>
      <c r="F53" s="97">
        <f t="shared" si="0"/>
        <v>0</v>
      </c>
      <c r="G53" s="141">
        <v>0.05</v>
      </c>
      <c r="H53" s="130">
        <f t="shared" si="1"/>
        <v>0</v>
      </c>
      <c r="I53" s="128">
        <f t="shared" si="2"/>
        <v>0</v>
      </c>
    </row>
    <row r="54" spans="1:9" ht="82.5" customHeight="1" x14ac:dyDescent="0.25">
      <c r="A54" s="3" t="s">
        <v>58</v>
      </c>
      <c r="B54" s="13" t="s">
        <v>194</v>
      </c>
      <c r="C54" s="4" t="s">
        <v>74</v>
      </c>
      <c r="D54" s="129" t="s">
        <v>42</v>
      </c>
      <c r="E54" s="127"/>
      <c r="F54" s="97">
        <f t="shared" si="0"/>
        <v>0</v>
      </c>
      <c r="G54" s="142">
        <v>0.08</v>
      </c>
      <c r="H54" s="130">
        <f t="shared" si="1"/>
        <v>0</v>
      </c>
      <c r="I54" s="128">
        <f t="shared" si="2"/>
        <v>0</v>
      </c>
    </row>
    <row r="55" spans="1:9" ht="82.5" customHeight="1" x14ac:dyDescent="0.25">
      <c r="A55" s="3" t="s">
        <v>59</v>
      </c>
      <c r="B55" s="13" t="s">
        <v>195</v>
      </c>
      <c r="C55" s="4" t="s">
        <v>4</v>
      </c>
      <c r="D55" s="129" t="s">
        <v>84</v>
      </c>
      <c r="E55" s="127"/>
      <c r="F55" s="97">
        <f t="shared" si="0"/>
        <v>0</v>
      </c>
      <c r="G55" s="142">
        <v>0.08</v>
      </c>
      <c r="H55" s="130">
        <f t="shared" si="1"/>
        <v>0</v>
      </c>
      <c r="I55" s="128">
        <f t="shared" si="2"/>
        <v>0</v>
      </c>
    </row>
    <row r="56" spans="1:9" ht="82.5" customHeight="1" x14ac:dyDescent="0.25">
      <c r="A56" s="3" t="s">
        <v>60</v>
      </c>
      <c r="B56" s="13" t="s">
        <v>196</v>
      </c>
      <c r="C56" s="4" t="s">
        <v>7</v>
      </c>
      <c r="D56" s="129" t="s">
        <v>25</v>
      </c>
      <c r="E56" s="127"/>
      <c r="F56" s="97">
        <f t="shared" si="0"/>
        <v>0</v>
      </c>
      <c r="G56" s="142">
        <v>0.05</v>
      </c>
      <c r="H56" s="130">
        <f t="shared" si="1"/>
        <v>0</v>
      </c>
      <c r="I56" s="128">
        <f t="shared" si="2"/>
        <v>0</v>
      </c>
    </row>
    <row r="57" spans="1:9" ht="82.5" customHeight="1" x14ac:dyDescent="0.25">
      <c r="A57" s="3" t="s">
        <v>61</v>
      </c>
      <c r="B57" s="13" t="s">
        <v>197</v>
      </c>
      <c r="C57" s="4" t="s">
        <v>7</v>
      </c>
      <c r="D57" s="129" t="s">
        <v>31</v>
      </c>
      <c r="E57" s="127"/>
      <c r="F57" s="97">
        <f t="shared" si="0"/>
        <v>0</v>
      </c>
      <c r="G57" s="142">
        <v>0.05</v>
      </c>
      <c r="H57" s="130">
        <f t="shared" si="1"/>
        <v>0</v>
      </c>
      <c r="I57" s="128">
        <f t="shared" si="2"/>
        <v>0</v>
      </c>
    </row>
    <row r="58" spans="1:9" ht="82.5" customHeight="1" x14ac:dyDescent="0.25">
      <c r="A58" s="3" t="s">
        <v>62</v>
      </c>
      <c r="B58" s="13" t="s">
        <v>198</v>
      </c>
      <c r="C58" s="4" t="s">
        <v>7</v>
      </c>
      <c r="D58" s="129" t="s">
        <v>59</v>
      </c>
      <c r="E58" s="127"/>
      <c r="F58" s="97">
        <f t="shared" si="0"/>
        <v>0</v>
      </c>
      <c r="G58" s="142">
        <v>0.05</v>
      </c>
      <c r="H58" s="130">
        <f t="shared" si="1"/>
        <v>0</v>
      </c>
      <c r="I58" s="128">
        <f t="shared" si="2"/>
        <v>0</v>
      </c>
    </row>
    <row r="59" spans="1:9" ht="82.5" customHeight="1" x14ac:dyDescent="0.25">
      <c r="A59" s="3" t="s">
        <v>63</v>
      </c>
      <c r="B59" s="13" t="s">
        <v>199</v>
      </c>
      <c r="C59" s="4" t="s">
        <v>7</v>
      </c>
      <c r="D59" s="129" t="s">
        <v>25</v>
      </c>
      <c r="E59" s="127"/>
      <c r="F59" s="97">
        <f t="shared" si="0"/>
        <v>0</v>
      </c>
      <c r="G59" s="142">
        <v>0.05</v>
      </c>
      <c r="H59" s="130">
        <f t="shared" si="1"/>
        <v>0</v>
      </c>
      <c r="I59" s="128">
        <f t="shared" si="2"/>
        <v>0</v>
      </c>
    </row>
    <row r="60" spans="1:9" ht="82.5" customHeight="1" x14ac:dyDescent="0.25">
      <c r="A60" s="3" t="s">
        <v>64</v>
      </c>
      <c r="B60" s="13" t="s">
        <v>200</v>
      </c>
      <c r="C60" s="4" t="s">
        <v>7</v>
      </c>
      <c r="D60" s="129" t="s">
        <v>20</v>
      </c>
      <c r="E60" s="127"/>
      <c r="F60" s="97">
        <f t="shared" si="0"/>
        <v>0</v>
      </c>
      <c r="G60" s="142">
        <v>0.05</v>
      </c>
      <c r="H60" s="130">
        <f t="shared" si="1"/>
        <v>0</v>
      </c>
      <c r="I60" s="128">
        <f t="shared" si="2"/>
        <v>0</v>
      </c>
    </row>
    <row r="61" spans="1:9" ht="82.5" customHeight="1" x14ac:dyDescent="0.25">
      <c r="A61" s="3" t="s">
        <v>69</v>
      </c>
      <c r="B61" s="13" t="s">
        <v>201</v>
      </c>
      <c r="C61" s="4" t="s">
        <v>7</v>
      </c>
      <c r="D61" s="129" t="s">
        <v>25</v>
      </c>
      <c r="E61" s="127"/>
      <c r="F61" s="97">
        <f t="shared" si="0"/>
        <v>0</v>
      </c>
      <c r="G61" s="142">
        <v>0.05</v>
      </c>
      <c r="H61" s="130">
        <f t="shared" si="1"/>
        <v>0</v>
      </c>
      <c r="I61" s="128">
        <f t="shared" si="2"/>
        <v>0</v>
      </c>
    </row>
    <row r="62" spans="1:9" ht="82.5" customHeight="1" x14ac:dyDescent="0.25">
      <c r="A62" s="3" t="s">
        <v>70</v>
      </c>
      <c r="B62" s="13" t="s">
        <v>202</v>
      </c>
      <c r="C62" s="4" t="s">
        <v>7</v>
      </c>
      <c r="D62" s="129" t="s">
        <v>31</v>
      </c>
      <c r="E62" s="127"/>
      <c r="F62" s="97">
        <f t="shared" si="0"/>
        <v>0</v>
      </c>
      <c r="G62" s="142">
        <v>0.05</v>
      </c>
      <c r="H62" s="130">
        <f t="shared" si="1"/>
        <v>0</v>
      </c>
      <c r="I62" s="128">
        <f t="shared" si="2"/>
        <v>0</v>
      </c>
    </row>
    <row r="63" spans="1:9" ht="82.5" customHeight="1" x14ac:dyDescent="0.25">
      <c r="A63" s="3" t="s">
        <v>71</v>
      </c>
      <c r="B63" s="13" t="s">
        <v>51</v>
      </c>
      <c r="C63" s="4" t="s">
        <v>4</v>
      </c>
      <c r="D63" s="129" t="s">
        <v>9</v>
      </c>
      <c r="E63" s="127"/>
      <c r="F63" s="97">
        <f t="shared" si="0"/>
        <v>0</v>
      </c>
      <c r="G63" s="142">
        <v>0.23</v>
      </c>
      <c r="H63" s="130">
        <f t="shared" si="1"/>
        <v>0</v>
      </c>
      <c r="I63" s="128">
        <f t="shared" si="2"/>
        <v>0</v>
      </c>
    </row>
    <row r="64" spans="1:9" ht="82.5" customHeight="1" x14ac:dyDescent="0.25">
      <c r="A64" s="3" t="s">
        <v>72</v>
      </c>
      <c r="B64" s="13" t="s">
        <v>203</v>
      </c>
      <c r="C64" s="4" t="s">
        <v>7</v>
      </c>
      <c r="D64" s="129" t="s">
        <v>254</v>
      </c>
      <c r="E64" s="127"/>
      <c r="F64" s="97">
        <f t="shared" si="0"/>
        <v>0</v>
      </c>
      <c r="G64" s="142">
        <v>0.05</v>
      </c>
      <c r="H64" s="130">
        <f t="shared" si="1"/>
        <v>0</v>
      </c>
      <c r="I64" s="128">
        <f t="shared" si="2"/>
        <v>0</v>
      </c>
    </row>
    <row r="65" spans="1:11" ht="82.5" customHeight="1" x14ac:dyDescent="0.25">
      <c r="A65" s="3" t="s">
        <v>73</v>
      </c>
      <c r="B65" s="13" t="s">
        <v>204</v>
      </c>
      <c r="C65" s="4" t="s">
        <v>7</v>
      </c>
      <c r="D65" s="129" t="s">
        <v>263</v>
      </c>
      <c r="E65" s="127"/>
      <c r="F65" s="97">
        <f t="shared" si="0"/>
        <v>0</v>
      </c>
      <c r="G65" s="142">
        <v>0.05</v>
      </c>
      <c r="H65" s="130">
        <f t="shared" si="1"/>
        <v>0</v>
      </c>
      <c r="I65" s="128">
        <f t="shared" si="2"/>
        <v>0</v>
      </c>
    </row>
    <row r="66" spans="1:11" ht="82.5" customHeight="1" x14ac:dyDescent="0.25">
      <c r="A66" s="3" t="s">
        <v>75</v>
      </c>
      <c r="B66" s="13" t="s">
        <v>205</v>
      </c>
      <c r="C66" s="4" t="s">
        <v>4</v>
      </c>
      <c r="D66" s="129" t="s">
        <v>251</v>
      </c>
      <c r="E66" s="127"/>
      <c r="F66" s="97">
        <f t="shared" si="0"/>
        <v>0</v>
      </c>
      <c r="G66" s="142">
        <v>0.05</v>
      </c>
      <c r="H66" s="130">
        <f t="shared" si="1"/>
        <v>0</v>
      </c>
      <c r="I66" s="128">
        <f t="shared" si="2"/>
        <v>0</v>
      </c>
    </row>
    <row r="67" spans="1:11" ht="82.5" customHeight="1" x14ac:dyDescent="0.25">
      <c r="A67" s="3" t="s">
        <v>76</v>
      </c>
      <c r="B67" s="13" t="s">
        <v>206</v>
      </c>
      <c r="C67" s="4" t="s">
        <v>7</v>
      </c>
      <c r="D67" s="129" t="s">
        <v>18</v>
      </c>
      <c r="E67" s="127"/>
      <c r="F67" s="97">
        <f t="shared" si="0"/>
        <v>0</v>
      </c>
      <c r="G67" s="142">
        <v>0.05</v>
      </c>
      <c r="H67" s="130">
        <f t="shared" si="1"/>
        <v>0</v>
      </c>
      <c r="I67" s="128">
        <f t="shared" si="2"/>
        <v>0</v>
      </c>
    </row>
    <row r="68" spans="1:11" ht="82.5" customHeight="1" x14ac:dyDescent="0.25">
      <c r="A68" s="3" t="s">
        <v>82</v>
      </c>
      <c r="B68" s="13" t="s">
        <v>207</v>
      </c>
      <c r="C68" s="4" t="s">
        <v>7</v>
      </c>
      <c r="D68" s="129" t="s">
        <v>47</v>
      </c>
      <c r="E68" s="127"/>
      <c r="F68" s="97">
        <f t="shared" si="0"/>
        <v>0</v>
      </c>
      <c r="G68" s="142">
        <v>0.23</v>
      </c>
      <c r="H68" s="130">
        <f t="shared" si="1"/>
        <v>0</v>
      </c>
      <c r="I68" s="128">
        <f t="shared" si="2"/>
        <v>0</v>
      </c>
    </row>
    <row r="69" spans="1:11" ht="82.5" customHeight="1" x14ac:dyDescent="0.25">
      <c r="A69" s="3" t="s">
        <v>83</v>
      </c>
      <c r="B69" s="13" t="s">
        <v>57</v>
      </c>
      <c r="C69" s="4" t="s">
        <v>4</v>
      </c>
      <c r="D69" s="129" t="s">
        <v>23</v>
      </c>
      <c r="E69" s="127"/>
      <c r="F69" s="97">
        <f t="shared" si="0"/>
        <v>0</v>
      </c>
      <c r="G69" s="142">
        <v>0.08</v>
      </c>
      <c r="H69" s="130">
        <f t="shared" si="1"/>
        <v>0</v>
      </c>
      <c r="I69" s="128">
        <f t="shared" si="2"/>
        <v>0</v>
      </c>
    </row>
    <row r="70" spans="1:11" ht="82.5" customHeight="1" x14ac:dyDescent="0.25">
      <c r="A70" s="3" t="s">
        <v>84</v>
      </c>
      <c r="B70" s="13" t="s">
        <v>232</v>
      </c>
      <c r="C70" s="4" t="s">
        <v>4</v>
      </c>
      <c r="D70" s="126" t="s">
        <v>59</v>
      </c>
      <c r="E70" s="127"/>
      <c r="F70" s="97">
        <f t="shared" ref="F70:F75" si="3">D70*E70</f>
        <v>0</v>
      </c>
      <c r="G70" s="142">
        <v>0.05</v>
      </c>
      <c r="H70" s="130">
        <f t="shared" ref="H70:H75" si="4">E70+(E70*G70)</f>
        <v>0</v>
      </c>
      <c r="I70" s="128">
        <f t="shared" ref="I70:I75" si="5">F70+(F70*G70)</f>
        <v>0</v>
      </c>
    </row>
    <row r="71" spans="1:11" ht="82.5" customHeight="1" x14ac:dyDescent="0.25">
      <c r="A71" s="3" t="s">
        <v>85</v>
      </c>
      <c r="B71" s="24" t="s">
        <v>208</v>
      </c>
      <c r="C71" s="4" t="s">
        <v>4</v>
      </c>
      <c r="D71" s="129" t="s">
        <v>264</v>
      </c>
      <c r="E71" s="127"/>
      <c r="F71" s="97">
        <f t="shared" si="3"/>
        <v>0</v>
      </c>
      <c r="G71" s="142">
        <v>0.23</v>
      </c>
      <c r="H71" s="130">
        <f t="shared" si="4"/>
        <v>0</v>
      </c>
      <c r="I71" s="128">
        <f t="shared" si="5"/>
        <v>0</v>
      </c>
    </row>
    <row r="72" spans="1:11" ht="82.5" customHeight="1" x14ac:dyDescent="0.25">
      <c r="A72" s="3" t="s">
        <v>236</v>
      </c>
      <c r="B72" s="13" t="s">
        <v>209</v>
      </c>
      <c r="C72" s="4" t="s">
        <v>4</v>
      </c>
      <c r="D72" s="129" t="s">
        <v>23</v>
      </c>
      <c r="E72" s="127"/>
      <c r="F72" s="97">
        <f t="shared" si="3"/>
        <v>0</v>
      </c>
      <c r="G72" s="142">
        <v>0.08</v>
      </c>
      <c r="H72" s="130">
        <f t="shared" si="4"/>
        <v>0</v>
      </c>
      <c r="I72" s="128">
        <f t="shared" si="5"/>
        <v>0</v>
      </c>
    </row>
    <row r="73" spans="1:11" ht="82.5" customHeight="1" x14ac:dyDescent="0.25">
      <c r="A73" s="3" t="s">
        <v>237</v>
      </c>
      <c r="B73" s="13" t="s">
        <v>210</v>
      </c>
      <c r="C73" s="4" t="s">
        <v>4</v>
      </c>
      <c r="D73" s="129" t="s">
        <v>28</v>
      </c>
      <c r="E73" s="127"/>
      <c r="F73" s="97">
        <f t="shared" si="3"/>
        <v>0</v>
      </c>
      <c r="G73" s="142">
        <v>0.08</v>
      </c>
      <c r="H73" s="130">
        <f t="shared" si="4"/>
        <v>0</v>
      </c>
      <c r="I73" s="128">
        <f t="shared" si="5"/>
        <v>0</v>
      </c>
    </row>
    <row r="74" spans="1:11" ht="82.5" customHeight="1" x14ac:dyDescent="0.25">
      <c r="A74" s="3" t="s">
        <v>238</v>
      </c>
      <c r="B74" s="13" t="s">
        <v>211</v>
      </c>
      <c r="C74" s="4" t="s">
        <v>4</v>
      </c>
      <c r="D74" s="129" t="s">
        <v>262</v>
      </c>
      <c r="E74" s="127"/>
      <c r="F74" s="97">
        <f t="shared" si="3"/>
        <v>0</v>
      </c>
      <c r="G74" s="142">
        <v>0.08</v>
      </c>
      <c r="H74" s="130">
        <f t="shared" si="4"/>
        <v>0</v>
      </c>
      <c r="I74" s="128">
        <f t="shared" si="5"/>
        <v>0</v>
      </c>
    </row>
    <row r="75" spans="1:11" ht="82.5" customHeight="1" x14ac:dyDescent="0.25">
      <c r="A75" s="3" t="s">
        <v>227</v>
      </c>
      <c r="B75" s="13" t="s">
        <v>212</v>
      </c>
      <c r="C75" s="4" t="s">
        <v>4</v>
      </c>
      <c r="D75" s="129" t="s">
        <v>227</v>
      </c>
      <c r="E75" s="131"/>
      <c r="F75" s="97">
        <f t="shared" si="3"/>
        <v>0</v>
      </c>
      <c r="G75" s="142">
        <v>0.05</v>
      </c>
      <c r="H75" s="130">
        <f t="shared" si="4"/>
        <v>0</v>
      </c>
      <c r="I75" s="128">
        <f t="shared" si="5"/>
        <v>0</v>
      </c>
    </row>
    <row r="76" spans="1:11" ht="16.5" x14ac:dyDescent="0.3">
      <c r="A76" s="6"/>
      <c r="B76" s="26" t="s">
        <v>215</v>
      </c>
      <c r="C76" s="6"/>
      <c r="D76" s="25"/>
      <c r="E76" s="125"/>
      <c r="F76" s="144">
        <f>SUBTOTAL(109,F6:F75)</f>
        <v>0</v>
      </c>
      <c r="G76" s="8"/>
      <c r="H76" s="143"/>
      <c r="I76" s="9">
        <f>SUBTOTAL(109,I6:I75)</f>
        <v>0</v>
      </c>
    </row>
    <row r="77" spans="1:11" ht="16.5" x14ac:dyDescent="0.3">
      <c r="A77" s="6"/>
      <c r="B77" s="6"/>
      <c r="C77" s="6"/>
      <c r="D77" s="7"/>
      <c r="E77" s="7"/>
      <c r="F77" s="7"/>
      <c r="G77" s="10"/>
      <c r="H77" s="10"/>
      <c r="I77" s="11"/>
    </row>
    <row r="78" spans="1:11" ht="16.5" x14ac:dyDescent="0.3">
      <c r="A78" s="6"/>
      <c r="B78" s="6"/>
      <c r="C78" s="6"/>
      <c r="D78" s="7"/>
      <c r="E78" s="7"/>
      <c r="F78" s="7"/>
      <c r="G78" s="10"/>
      <c r="H78" s="10"/>
      <c r="I78" s="11"/>
    </row>
    <row r="79" spans="1:11" ht="16.5" x14ac:dyDescent="0.3">
      <c r="A79" s="6"/>
      <c r="B79" s="6"/>
      <c r="C79" s="6"/>
      <c r="D79" s="6"/>
      <c r="E79" s="6"/>
      <c r="F79" s="6"/>
      <c r="G79" s="6"/>
      <c r="H79" s="6"/>
      <c r="I79" s="12"/>
    </row>
    <row r="80" spans="1:11" ht="168.6" customHeight="1" x14ac:dyDescent="0.25">
      <c r="A80" s="150" t="s">
        <v>92</v>
      </c>
      <c r="B80" s="150"/>
      <c r="C80" s="92" t="s">
        <v>65</v>
      </c>
      <c r="D80" s="92"/>
      <c r="E80" s="92"/>
      <c r="F80" s="92"/>
      <c r="G80" s="92"/>
      <c r="H80" s="92"/>
      <c r="I80" s="92"/>
      <c r="J80" s="92"/>
      <c r="K80" s="29"/>
    </row>
    <row r="81" spans="2:9" x14ac:dyDescent="0.25">
      <c r="B81" s="27"/>
      <c r="C81" s="27"/>
      <c r="D81" s="27"/>
      <c r="E81" s="27"/>
      <c r="F81" s="27"/>
      <c r="G81" s="27"/>
      <c r="H81" s="27"/>
      <c r="I81" s="28"/>
    </row>
  </sheetData>
  <sheetProtection selectLockedCells="1" selectUnlockedCells="1"/>
  <mergeCells count="6">
    <mergeCell ref="J37:N37"/>
    <mergeCell ref="A80:B80"/>
    <mergeCell ref="A1:B1"/>
    <mergeCell ref="C1:I1"/>
    <mergeCell ref="C2:I2"/>
    <mergeCell ref="A3:I3"/>
  </mergeCells>
  <phoneticPr fontId="16" type="noConversion"/>
  <pageMargins left="0.70833333333333337" right="0.70833333333333337" top="0.94513888888888886" bottom="0.89166666666666661" header="0.51180555555555551" footer="0.31527777777777777"/>
  <pageSetup paperSize="9" scale="74" firstPageNumber="0" fitToHeight="0" pageOrder="overThenDown" orientation="portrait" r:id="rId1"/>
  <headerFooter alignWithMargins="0">
    <oddFooter>&amp;R&amp;"Arial Narrow,Normalny"&amp;10................................................................................
Podpis osoby upoważnionej/osób upoważnionych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0E5439-BB48-418E-BB6E-581C8F90AB9D}">
  <dimension ref="A1:K19"/>
  <sheetViews>
    <sheetView zoomScale="115" zoomScaleNormal="115" workbookViewId="0">
      <selection activeCell="I12" sqref="I12"/>
    </sheetView>
  </sheetViews>
  <sheetFormatPr defaultColWidth="9" defaultRowHeight="15" x14ac:dyDescent="0.25"/>
  <cols>
    <col min="1" max="1" width="4.5703125" customWidth="1"/>
    <col min="2" max="2" width="20" customWidth="1"/>
    <col min="3" max="3" width="9.28515625" customWidth="1"/>
    <col min="4" max="4" width="8.140625" customWidth="1"/>
    <col min="5" max="5" width="8.7109375" customWidth="1"/>
    <col min="6" max="6" width="12.140625" style="1" customWidth="1"/>
    <col min="7" max="7" width="9.140625" customWidth="1"/>
    <col min="8" max="8" width="10.85546875" customWidth="1"/>
    <col min="9" max="9" width="11.7109375" customWidth="1"/>
    <col min="10" max="10" width="0.140625" customWidth="1"/>
  </cols>
  <sheetData>
    <row r="1" spans="1:11" x14ac:dyDescent="0.25">
      <c r="A1" s="151" t="s">
        <v>267</v>
      </c>
      <c r="B1" s="152"/>
      <c r="C1" s="153" t="s">
        <v>86</v>
      </c>
      <c r="D1" s="153"/>
      <c r="E1" s="153"/>
      <c r="F1" s="153"/>
      <c r="G1" s="153"/>
      <c r="H1" s="153"/>
      <c r="I1" s="153"/>
    </row>
    <row r="2" spans="1:11" x14ac:dyDescent="0.25">
      <c r="A2" s="2"/>
      <c r="B2" s="2"/>
      <c r="C2" s="153" t="s">
        <v>78</v>
      </c>
      <c r="D2" s="153"/>
      <c r="E2" s="153"/>
      <c r="F2" s="153"/>
      <c r="G2" s="153"/>
      <c r="H2" s="153"/>
      <c r="I2" s="153"/>
    </row>
    <row r="3" spans="1:11" ht="38.25" customHeight="1" x14ac:dyDescent="0.25">
      <c r="A3" s="156" t="s">
        <v>87</v>
      </c>
      <c r="B3" s="154"/>
      <c r="C3" s="154"/>
      <c r="D3" s="154"/>
      <c r="E3" s="154"/>
      <c r="F3" s="154"/>
    </row>
    <row r="4" spans="1:11" ht="84.75" customHeight="1" x14ac:dyDescent="0.25">
      <c r="A4" s="18" t="s">
        <v>0</v>
      </c>
      <c r="B4" s="22" t="s">
        <v>1</v>
      </c>
      <c r="C4" s="18" t="s">
        <v>2</v>
      </c>
      <c r="D4" s="18" t="s">
        <v>88</v>
      </c>
      <c r="E4" s="59" t="s">
        <v>213</v>
      </c>
      <c r="F4" s="57" t="s">
        <v>220</v>
      </c>
      <c r="G4" s="18" t="s">
        <v>214</v>
      </c>
      <c r="H4" s="18" t="s">
        <v>222</v>
      </c>
      <c r="I4" s="18" t="s">
        <v>221</v>
      </c>
      <c r="J4" s="33"/>
    </row>
    <row r="5" spans="1:11" ht="35.25" customHeight="1" x14ac:dyDescent="0.25">
      <c r="A5" s="64" t="s">
        <v>3</v>
      </c>
      <c r="B5" s="65">
        <v>2</v>
      </c>
      <c r="C5" s="65" t="s">
        <v>6</v>
      </c>
      <c r="D5" s="66">
        <v>4</v>
      </c>
      <c r="E5" s="67">
        <v>5</v>
      </c>
      <c r="F5" s="68">
        <v>6</v>
      </c>
      <c r="G5" s="66">
        <v>7</v>
      </c>
      <c r="H5" s="69">
        <v>8</v>
      </c>
      <c r="I5" s="69">
        <v>9</v>
      </c>
      <c r="J5" s="33"/>
    </row>
    <row r="6" spans="1:11" ht="48.75" customHeight="1" x14ac:dyDescent="0.25">
      <c r="A6" s="3" t="s">
        <v>3</v>
      </c>
      <c r="B6" s="32" t="s">
        <v>89</v>
      </c>
      <c r="C6" s="30" t="s">
        <v>7</v>
      </c>
      <c r="D6" s="90">
        <v>160</v>
      </c>
      <c r="E6" s="107"/>
      <c r="F6" s="107">
        <f t="shared" ref="F6:F11" si="0">SUM(D6*E6)</f>
        <v>0</v>
      </c>
      <c r="G6" s="81">
        <v>0.05</v>
      </c>
      <c r="H6" s="111">
        <f t="shared" ref="H6:H11" si="1">E6+(E6*G6)</f>
        <v>0</v>
      </c>
      <c r="I6" s="31">
        <f t="shared" ref="I6:I11" si="2">F6+(F6*G6)</f>
        <v>0</v>
      </c>
    </row>
    <row r="7" spans="1:11" ht="47.25" customHeight="1" x14ac:dyDescent="0.25">
      <c r="A7" s="3" t="s">
        <v>5</v>
      </c>
      <c r="B7" s="32" t="s">
        <v>90</v>
      </c>
      <c r="C7" s="30" t="s">
        <v>7</v>
      </c>
      <c r="D7" s="90">
        <v>300</v>
      </c>
      <c r="E7" s="108"/>
      <c r="F7" s="107">
        <f t="shared" si="0"/>
        <v>0</v>
      </c>
      <c r="G7" s="81">
        <v>0.05</v>
      </c>
      <c r="H7" s="111">
        <f t="shared" si="1"/>
        <v>0</v>
      </c>
      <c r="I7" s="31">
        <f t="shared" si="2"/>
        <v>0</v>
      </c>
    </row>
    <row r="8" spans="1:11" ht="45" customHeight="1" x14ac:dyDescent="0.25">
      <c r="A8" s="3" t="s">
        <v>6</v>
      </c>
      <c r="B8" s="32" t="s">
        <v>91</v>
      </c>
      <c r="C8" s="30" t="s">
        <v>7</v>
      </c>
      <c r="D8" s="90">
        <v>100</v>
      </c>
      <c r="E8" s="108"/>
      <c r="F8" s="107">
        <f t="shared" si="0"/>
        <v>0</v>
      </c>
      <c r="G8" s="81">
        <v>0.05</v>
      </c>
      <c r="H8" s="111">
        <f t="shared" si="1"/>
        <v>0</v>
      </c>
      <c r="I8" s="31">
        <f t="shared" si="2"/>
        <v>0</v>
      </c>
    </row>
    <row r="9" spans="1:11" ht="56.25" customHeight="1" x14ac:dyDescent="0.25">
      <c r="A9" s="3" t="s">
        <v>8</v>
      </c>
      <c r="B9" s="32" t="s">
        <v>67</v>
      </c>
      <c r="C9" s="30" t="s">
        <v>7</v>
      </c>
      <c r="D9" s="90">
        <v>230</v>
      </c>
      <c r="E9" s="108"/>
      <c r="F9" s="107">
        <f t="shared" si="0"/>
        <v>0</v>
      </c>
      <c r="G9" s="81">
        <v>0.05</v>
      </c>
      <c r="H9" s="111">
        <f t="shared" si="1"/>
        <v>0</v>
      </c>
      <c r="I9" s="31">
        <f t="shared" si="2"/>
        <v>0</v>
      </c>
    </row>
    <row r="10" spans="1:11" ht="50.25" customHeight="1" x14ac:dyDescent="0.3">
      <c r="A10" s="3" t="s">
        <v>9</v>
      </c>
      <c r="B10" s="32" t="s">
        <v>216</v>
      </c>
      <c r="C10" s="30" t="s">
        <v>7</v>
      </c>
      <c r="D10" s="90">
        <v>45</v>
      </c>
      <c r="E10" s="107"/>
      <c r="F10" s="107">
        <f t="shared" si="0"/>
        <v>0</v>
      </c>
      <c r="G10" s="82">
        <v>0.05</v>
      </c>
      <c r="H10" s="111">
        <f t="shared" si="1"/>
        <v>0</v>
      </c>
      <c r="I10" s="31">
        <f t="shared" si="2"/>
        <v>0</v>
      </c>
      <c r="K10" s="80"/>
    </row>
    <row r="11" spans="1:11" ht="50.25" customHeight="1" x14ac:dyDescent="0.3">
      <c r="A11" s="3" t="s">
        <v>10</v>
      </c>
      <c r="B11" s="32" t="s">
        <v>66</v>
      </c>
      <c r="C11" s="30" t="s">
        <v>7</v>
      </c>
      <c r="D11" s="90">
        <v>270</v>
      </c>
      <c r="E11" s="108"/>
      <c r="F11" s="107">
        <f t="shared" si="0"/>
        <v>0</v>
      </c>
      <c r="G11" s="83">
        <v>0.05</v>
      </c>
      <c r="H11" s="111">
        <f t="shared" si="1"/>
        <v>0</v>
      </c>
      <c r="I11" s="31">
        <f t="shared" si="2"/>
        <v>0</v>
      </c>
      <c r="K11" s="80"/>
    </row>
    <row r="12" spans="1:11" ht="33" customHeight="1" x14ac:dyDescent="0.3">
      <c r="A12" s="35"/>
      <c r="B12" s="36" t="s">
        <v>217</v>
      </c>
      <c r="C12" s="36"/>
      <c r="D12" s="34"/>
      <c r="E12" s="109"/>
      <c r="F12" s="110">
        <f>SUBTOTAL(109,F6:F11)</f>
        <v>0</v>
      </c>
      <c r="G12" s="8"/>
      <c r="H12" s="121"/>
      <c r="I12" s="20">
        <f>SUBTOTAL(109,I6:I11)</f>
        <v>0</v>
      </c>
    </row>
    <row r="13" spans="1:11" ht="16.5" hidden="1" x14ac:dyDescent="0.3">
      <c r="A13" s="6"/>
      <c r="B13" s="6"/>
      <c r="C13" s="6"/>
      <c r="D13" s="7"/>
      <c r="E13" s="10"/>
      <c r="F13" s="11"/>
    </row>
    <row r="14" spans="1:11" ht="16.5" hidden="1" x14ac:dyDescent="0.3">
      <c r="A14" s="6"/>
      <c r="B14" s="6"/>
      <c r="C14" s="6"/>
      <c r="D14" s="7"/>
      <c r="E14" s="10"/>
      <c r="F14" s="11"/>
    </row>
    <row r="15" spans="1:11" ht="16.5" hidden="1" x14ac:dyDescent="0.3">
      <c r="A15" s="6"/>
      <c r="B15" s="6"/>
      <c r="C15" s="6"/>
      <c r="D15" s="7"/>
      <c r="E15" s="10"/>
      <c r="F15" s="11"/>
    </row>
    <row r="16" spans="1:11" ht="1.1499999999999999" hidden="1" customHeight="1" x14ac:dyDescent="0.3">
      <c r="A16" s="6"/>
      <c r="B16" s="6"/>
      <c r="C16" s="6"/>
      <c r="D16" s="7"/>
      <c r="E16" s="10"/>
      <c r="F16" s="11"/>
    </row>
    <row r="17" spans="1:10" ht="16.5" hidden="1" x14ac:dyDescent="0.3">
      <c r="A17" s="6"/>
      <c r="B17" s="6"/>
      <c r="C17" s="6"/>
      <c r="D17" s="7"/>
      <c r="E17" s="10"/>
      <c r="F17" s="11"/>
    </row>
    <row r="18" spans="1:10" ht="16.5" hidden="1" x14ac:dyDescent="0.3">
      <c r="A18" s="6"/>
      <c r="B18" s="6"/>
      <c r="C18" s="6"/>
      <c r="D18" s="6"/>
      <c r="E18" s="6"/>
      <c r="F18" s="12"/>
    </row>
    <row r="19" spans="1:10" ht="141" customHeight="1" x14ac:dyDescent="0.25">
      <c r="A19" s="150" t="s">
        <v>92</v>
      </c>
      <c r="B19" s="155"/>
      <c r="C19" s="117"/>
      <c r="D19" s="157" t="s">
        <v>226</v>
      </c>
      <c r="E19" s="157"/>
      <c r="F19" s="157"/>
      <c r="G19" s="157"/>
      <c r="H19" s="157"/>
      <c r="I19" s="116"/>
      <c r="J19" s="115"/>
    </row>
  </sheetData>
  <sheetProtection selectLockedCells="1" selectUnlockedCells="1"/>
  <mergeCells count="6">
    <mergeCell ref="C1:I1"/>
    <mergeCell ref="C2:I2"/>
    <mergeCell ref="A19:B19"/>
    <mergeCell ref="A1:B1"/>
    <mergeCell ref="A3:F3"/>
    <mergeCell ref="D19:H19"/>
  </mergeCells>
  <phoneticPr fontId="16" type="noConversion"/>
  <pageMargins left="0.7" right="0.7" top="0.75" bottom="0.17" header="0.51180555555555551" footer="0.51180555555555551"/>
  <pageSetup paperSize="9" scale="97" firstPageNumber="0" orientation="portrait" r:id="rId1"/>
  <headerFooter alignWithMargins="0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16C438-750C-4C57-8034-2B41341C289F}">
  <dimension ref="A1:I17"/>
  <sheetViews>
    <sheetView zoomScale="85" zoomScaleNormal="85" workbookViewId="0">
      <selection activeCell="I13" sqref="I13"/>
    </sheetView>
  </sheetViews>
  <sheetFormatPr defaultColWidth="9" defaultRowHeight="15" x14ac:dyDescent="0.25"/>
  <cols>
    <col min="1" max="1" width="5.5703125" customWidth="1"/>
    <col min="2" max="2" width="31.42578125" customWidth="1"/>
    <col min="3" max="5" width="8.140625" customWidth="1"/>
    <col min="6" max="6" width="9.7109375" style="1" customWidth="1"/>
    <col min="7" max="7" width="7.42578125" customWidth="1"/>
    <col min="8" max="8" width="8.140625" customWidth="1"/>
    <col min="9" max="9" width="9.5703125" customWidth="1"/>
  </cols>
  <sheetData>
    <row r="1" spans="1:9" ht="24" customHeight="1" x14ac:dyDescent="0.25">
      <c r="A1" s="158" t="s">
        <v>267</v>
      </c>
      <c r="B1" s="159"/>
      <c r="C1" s="153" t="s">
        <v>86</v>
      </c>
      <c r="D1" s="153"/>
      <c r="E1" s="153"/>
      <c r="F1" s="153"/>
      <c r="G1" s="153"/>
      <c r="H1" s="153"/>
      <c r="I1" s="153"/>
    </row>
    <row r="2" spans="1:9" ht="20.25" customHeight="1" x14ac:dyDescent="0.25">
      <c r="A2" s="2"/>
      <c r="B2" s="2"/>
      <c r="C2" s="153" t="s">
        <v>79</v>
      </c>
      <c r="D2" s="153"/>
      <c r="E2" s="153"/>
      <c r="F2" s="153"/>
      <c r="G2" s="153"/>
      <c r="H2" s="153"/>
      <c r="I2" s="153"/>
    </row>
    <row r="3" spans="1:9" ht="32.25" customHeight="1" x14ac:dyDescent="0.25">
      <c r="A3" s="154" t="s">
        <v>93</v>
      </c>
      <c r="B3" s="154"/>
      <c r="C3" s="154"/>
      <c r="D3" s="154"/>
      <c r="E3" s="154"/>
      <c r="F3" s="154"/>
    </row>
    <row r="4" spans="1:9" ht="90.75" customHeight="1" x14ac:dyDescent="0.25">
      <c r="A4" s="17" t="s">
        <v>0</v>
      </c>
      <c r="B4" s="17" t="s">
        <v>1</v>
      </c>
      <c r="C4" s="18" t="s">
        <v>2</v>
      </c>
      <c r="D4" s="18" t="s">
        <v>88</v>
      </c>
      <c r="E4" s="18" t="s">
        <v>213</v>
      </c>
      <c r="F4" s="18" t="s">
        <v>220</v>
      </c>
      <c r="G4" s="18" t="s">
        <v>214</v>
      </c>
      <c r="H4" s="18" t="s">
        <v>222</v>
      </c>
      <c r="I4" s="18" t="s">
        <v>221</v>
      </c>
    </row>
    <row r="5" spans="1:9" ht="54.75" customHeight="1" x14ac:dyDescent="0.25">
      <c r="A5" s="61" t="s">
        <v>3</v>
      </c>
      <c r="B5" s="62">
        <v>2</v>
      </c>
      <c r="C5" s="63" t="s">
        <v>6</v>
      </c>
      <c r="D5" s="60">
        <v>4</v>
      </c>
      <c r="E5" s="18">
        <v>5</v>
      </c>
      <c r="F5" s="18">
        <v>6</v>
      </c>
      <c r="G5" s="18">
        <v>7</v>
      </c>
      <c r="H5" s="58">
        <v>8</v>
      </c>
      <c r="I5" s="58">
        <v>9</v>
      </c>
    </row>
    <row r="6" spans="1:9" ht="95.25" customHeight="1" x14ac:dyDescent="0.25">
      <c r="A6" s="3" t="s">
        <v>3</v>
      </c>
      <c r="B6" s="89" t="s">
        <v>94</v>
      </c>
      <c r="C6" s="4" t="s">
        <v>4</v>
      </c>
      <c r="D6" s="90">
        <v>5200</v>
      </c>
      <c r="E6" s="98"/>
      <c r="F6" s="98">
        <f>(D6*E6)</f>
        <v>0</v>
      </c>
      <c r="G6" s="99">
        <v>0.05</v>
      </c>
      <c r="H6" s="19">
        <f>E6+(E6*G6)</f>
        <v>0</v>
      </c>
      <c r="I6" s="19">
        <f>F6+(F6*G6)</f>
        <v>0</v>
      </c>
    </row>
    <row r="7" spans="1:9" ht="154.5" customHeight="1" x14ac:dyDescent="0.25">
      <c r="A7" s="3" t="s">
        <v>5</v>
      </c>
      <c r="B7" s="89" t="s">
        <v>95</v>
      </c>
      <c r="C7" s="4" t="s">
        <v>4</v>
      </c>
      <c r="D7" s="90">
        <v>2600</v>
      </c>
      <c r="E7" s="98"/>
      <c r="F7" s="98">
        <f t="shared" ref="F7:F12" si="0">(D7*E7)</f>
        <v>0</v>
      </c>
      <c r="G7" s="99">
        <v>0.05</v>
      </c>
      <c r="H7" s="19">
        <f t="shared" ref="H7:H12" si="1">E7+(E7*G7)</f>
        <v>0</v>
      </c>
      <c r="I7" s="19">
        <f t="shared" ref="I7:I12" si="2">F7+(F7*G7)</f>
        <v>0</v>
      </c>
    </row>
    <row r="8" spans="1:9" ht="80.25" customHeight="1" x14ac:dyDescent="0.25">
      <c r="A8" s="3" t="s">
        <v>6</v>
      </c>
      <c r="B8" s="89" t="s">
        <v>96</v>
      </c>
      <c r="C8" s="4" t="s">
        <v>7</v>
      </c>
      <c r="D8" s="90">
        <v>120</v>
      </c>
      <c r="E8" s="98"/>
      <c r="F8" s="98">
        <f t="shared" si="0"/>
        <v>0</v>
      </c>
      <c r="G8" s="99">
        <v>0.05</v>
      </c>
      <c r="H8" s="19">
        <f t="shared" si="1"/>
        <v>0</v>
      </c>
      <c r="I8" s="19">
        <f t="shared" si="2"/>
        <v>0</v>
      </c>
    </row>
    <row r="9" spans="1:9" ht="135.75" customHeight="1" x14ac:dyDescent="0.25">
      <c r="A9" s="3" t="s">
        <v>8</v>
      </c>
      <c r="B9" s="89" t="s">
        <v>97</v>
      </c>
      <c r="C9" s="4" t="s">
        <v>98</v>
      </c>
      <c r="D9" s="90">
        <v>4200</v>
      </c>
      <c r="E9" s="98"/>
      <c r="F9" s="98">
        <f t="shared" si="0"/>
        <v>0</v>
      </c>
      <c r="G9" s="99">
        <v>0.05</v>
      </c>
      <c r="H9" s="19">
        <f t="shared" si="1"/>
        <v>0</v>
      </c>
      <c r="I9" s="19">
        <f t="shared" si="2"/>
        <v>0</v>
      </c>
    </row>
    <row r="10" spans="1:9" ht="135.75" customHeight="1" x14ac:dyDescent="0.25">
      <c r="A10" s="3" t="s">
        <v>9</v>
      </c>
      <c r="B10" s="86" t="s">
        <v>224</v>
      </c>
      <c r="C10" s="4" t="s">
        <v>98</v>
      </c>
      <c r="D10" s="5">
        <v>30</v>
      </c>
      <c r="E10" s="114"/>
      <c r="F10" s="98">
        <f t="shared" si="0"/>
        <v>0</v>
      </c>
      <c r="G10" s="113">
        <v>0.05</v>
      </c>
      <c r="H10" s="19">
        <f t="shared" si="1"/>
        <v>0</v>
      </c>
      <c r="I10" s="19">
        <f t="shared" si="2"/>
        <v>0</v>
      </c>
    </row>
    <row r="11" spans="1:9" ht="95.25" customHeight="1" x14ac:dyDescent="0.25">
      <c r="A11" s="3" t="s">
        <v>10</v>
      </c>
      <c r="B11" s="89" t="s">
        <v>99</v>
      </c>
      <c r="C11" s="4" t="s">
        <v>7</v>
      </c>
      <c r="D11" s="90">
        <v>245</v>
      </c>
      <c r="E11" s="98"/>
      <c r="F11" s="98">
        <f t="shared" si="0"/>
        <v>0</v>
      </c>
      <c r="G11" s="99">
        <v>0.05</v>
      </c>
      <c r="H11" s="19">
        <f t="shared" si="1"/>
        <v>0</v>
      </c>
      <c r="I11" s="19">
        <f t="shared" si="2"/>
        <v>0</v>
      </c>
    </row>
    <row r="12" spans="1:9" ht="135" customHeight="1" x14ac:dyDescent="0.25">
      <c r="A12" s="3" t="s">
        <v>11</v>
      </c>
      <c r="B12" s="89" t="s">
        <v>100</v>
      </c>
      <c r="C12" s="4" t="s">
        <v>7</v>
      </c>
      <c r="D12" s="90">
        <v>60</v>
      </c>
      <c r="E12" s="112"/>
      <c r="F12" s="98">
        <f t="shared" si="0"/>
        <v>0</v>
      </c>
      <c r="G12" s="99">
        <v>0.05</v>
      </c>
      <c r="H12" s="19">
        <f t="shared" si="1"/>
        <v>0</v>
      </c>
      <c r="I12" s="19">
        <f t="shared" si="2"/>
        <v>0</v>
      </c>
    </row>
    <row r="13" spans="1:9" ht="70.5" customHeight="1" x14ac:dyDescent="0.3">
      <c r="A13" s="35"/>
      <c r="B13" s="36" t="s">
        <v>217</v>
      </c>
      <c r="C13" s="36"/>
      <c r="D13" s="37"/>
      <c r="E13" s="37"/>
      <c r="F13" s="120">
        <f>SUBTOTAL(109,F6:F12)</f>
        <v>0</v>
      </c>
      <c r="G13" s="8"/>
      <c r="H13" s="121"/>
      <c r="I13" s="38">
        <f>SUBTOTAL(109,I6:I12)</f>
        <v>0</v>
      </c>
    </row>
    <row r="14" spans="1:9" ht="53.25" customHeight="1" x14ac:dyDescent="0.3">
      <c r="A14" s="6"/>
      <c r="B14" s="6"/>
      <c r="C14" s="6"/>
      <c r="D14" s="7"/>
      <c r="E14" s="10"/>
      <c r="F14" s="11"/>
    </row>
    <row r="15" spans="1:9" ht="96.75" customHeight="1" x14ac:dyDescent="0.25">
      <c r="A15" s="150" t="s">
        <v>101</v>
      </c>
      <c r="B15" s="150"/>
      <c r="C15" s="160" t="s">
        <v>68</v>
      </c>
      <c r="D15" s="161"/>
      <c r="E15" s="161"/>
      <c r="F15" s="161"/>
      <c r="G15" s="161"/>
      <c r="H15" s="161"/>
      <c r="I15" s="162"/>
    </row>
    <row r="16" spans="1:9" ht="217.5" customHeight="1" x14ac:dyDescent="0.25"/>
    <row r="17" ht="72" customHeight="1" x14ac:dyDescent="0.25"/>
  </sheetData>
  <sheetProtection selectLockedCells="1" selectUnlockedCells="1"/>
  <mergeCells count="6">
    <mergeCell ref="A15:B15"/>
    <mergeCell ref="A1:B1"/>
    <mergeCell ref="A3:F3"/>
    <mergeCell ref="C15:I15"/>
    <mergeCell ref="C1:I1"/>
    <mergeCell ref="C2:I2"/>
  </mergeCells>
  <phoneticPr fontId="16" type="noConversion"/>
  <pageMargins left="0.7" right="0.7" top="0.75" bottom="0.75" header="0.51180555555555551" footer="0.51180555555555551"/>
  <pageSetup paperSize="9" scale="93" firstPageNumber="0" orientation="portrait" r:id="rId1"/>
  <headerFooter alignWithMargins="0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AD89CC-6FAB-48CD-9FD6-89F4C78477E1}">
  <sheetPr>
    <pageSetUpPr fitToPage="1"/>
  </sheetPr>
  <dimension ref="A1:I65"/>
  <sheetViews>
    <sheetView zoomScaleNormal="100" workbookViewId="0">
      <selection activeCell="C65" sqref="C65:I65"/>
    </sheetView>
  </sheetViews>
  <sheetFormatPr defaultColWidth="46.5703125" defaultRowHeight="15" x14ac:dyDescent="0.25"/>
  <cols>
    <col min="1" max="1" width="6.5703125" customWidth="1"/>
    <col min="2" max="2" width="67.28515625" customWidth="1"/>
    <col min="3" max="3" width="10.42578125" customWidth="1"/>
    <col min="4" max="4" width="9.85546875" customWidth="1"/>
    <col min="5" max="5" width="10.5703125" customWidth="1"/>
    <col min="6" max="6" width="9.85546875" style="1" customWidth="1"/>
    <col min="7" max="7" width="8.85546875" customWidth="1"/>
    <col min="8" max="8" width="10.140625" customWidth="1"/>
    <col min="9" max="9" width="9.42578125" customWidth="1"/>
  </cols>
  <sheetData>
    <row r="1" spans="1:9" x14ac:dyDescent="0.25">
      <c r="A1" s="151" t="s">
        <v>267</v>
      </c>
      <c r="B1" s="152"/>
      <c r="C1" s="153" t="s">
        <v>86</v>
      </c>
      <c r="D1" s="153"/>
      <c r="E1" s="153"/>
      <c r="F1" s="153"/>
      <c r="G1" s="153"/>
      <c r="H1" s="153"/>
      <c r="I1" s="153"/>
    </row>
    <row r="2" spans="1:9" x14ac:dyDescent="0.25">
      <c r="A2" s="2"/>
      <c r="B2" s="2"/>
      <c r="C2" s="153" t="s">
        <v>80</v>
      </c>
      <c r="D2" s="153"/>
      <c r="E2" s="153"/>
      <c r="F2" s="153"/>
      <c r="G2" s="153"/>
      <c r="H2" s="153"/>
      <c r="I2" s="153"/>
    </row>
    <row r="3" spans="1:9" ht="15.75" x14ac:dyDescent="0.25">
      <c r="A3" s="154" t="s">
        <v>102</v>
      </c>
      <c r="B3" s="154"/>
      <c r="C3" s="154"/>
      <c r="D3" s="154"/>
      <c r="E3" s="154"/>
      <c r="F3" s="154"/>
    </row>
    <row r="4" spans="1:9" ht="80.25" customHeight="1" x14ac:dyDescent="0.25">
      <c r="A4" s="17" t="s">
        <v>0</v>
      </c>
      <c r="B4" s="17" t="s">
        <v>1</v>
      </c>
      <c r="C4" s="18" t="s">
        <v>2</v>
      </c>
      <c r="D4" s="18" t="s">
        <v>88</v>
      </c>
      <c r="E4" s="18" t="s">
        <v>213</v>
      </c>
      <c r="F4" s="18" t="s">
        <v>220</v>
      </c>
      <c r="G4" s="18" t="s">
        <v>214</v>
      </c>
      <c r="H4" s="18" t="s">
        <v>222</v>
      </c>
      <c r="I4" s="41" t="s">
        <v>221</v>
      </c>
    </row>
    <row r="5" spans="1:9" ht="40.5" customHeight="1" x14ac:dyDescent="0.25">
      <c r="A5" s="72" t="s">
        <v>3</v>
      </c>
      <c r="B5" s="73">
        <v>2</v>
      </c>
      <c r="C5" s="74" t="s">
        <v>6</v>
      </c>
      <c r="D5" s="75">
        <v>4</v>
      </c>
      <c r="E5" s="76">
        <v>5</v>
      </c>
      <c r="F5" s="76">
        <v>6</v>
      </c>
      <c r="G5" s="70">
        <v>7</v>
      </c>
      <c r="H5" s="84">
        <v>8</v>
      </c>
      <c r="I5" s="71">
        <v>9</v>
      </c>
    </row>
    <row r="6" spans="1:9" ht="137.25" customHeight="1" x14ac:dyDescent="0.25">
      <c r="A6" s="136" t="s">
        <v>3</v>
      </c>
      <c r="B6" s="87" t="s">
        <v>103</v>
      </c>
      <c r="C6" s="16" t="s">
        <v>7</v>
      </c>
      <c r="D6" s="91">
        <v>125</v>
      </c>
      <c r="E6" s="98"/>
      <c r="F6" s="5">
        <f>(D6*E6)</f>
        <v>0</v>
      </c>
      <c r="G6" s="99">
        <v>0.05</v>
      </c>
      <c r="H6" s="19">
        <f>E6+(E6*G6)</f>
        <v>0</v>
      </c>
      <c r="I6" s="147">
        <f>F6+(F6*G6)</f>
        <v>0</v>
      </c>
    </row>
    <row r="7" spans="1:9" ht="137.25" customHeight="1" x14ac:dyDescent="0.25">
      <c r="A7" s="137" t="s">
        <v>5</v>
      </c>
      <c r="B7" s="87" t="s">
        <v>239</v>
      </c>
      <c r="C7" s="133" t="s">
        <v>4</v>
      </c>
      <c r="D7" s="134">
        <v>40</v>
      </c>
      <c r="E7" s="138"/>
      <c r="F7" s="5">
        <f t="shared" ref="F7:F63" si="0">(D7*E7)</f>
        <v>0</v>
      </c>
      <c r="G7" s="145">
        <v>0.05</v>
      </c>
      <c r="H7" s="19">
        <f t="shared" ref="H7:H63" si="1">E7+(E7*G7)</f>
        <v>0</v>
      </c>
      <c r="I7" s="147">
        <f t="shared" ref="I7:I63" si="2">F7+(F7*G7)</f>
        <v>0</v>
      </c>
    </row>
    <row r="8" spans="1:9" ht="137.25" customHeight="1" x14ac:dyDescent="0.25">
      <c r="A8" s="135">
        <v>3</v>
      </c>
      <c r="B8" s="86" t="s">
        <v>104</v>
      </c>
      <c r="C8" s="14" t="s">
        <v>7</v>
      </c>
      <c r="D8" s="90">
        <v>550</v>
      </c>
      <c r="E8" s="98"/>
      <c r="F8" s="5">
        <f t="shared" si="0"/>
        <v>0</v>
      </c>
      <c r="G8" s="99">
        <v>0.05</v>
      </c>
      <c r="H8" s="19">
        <f t="shared" si="1"/>
        <v>0</v>
      </c>
      <c r="I8" s="147">
        <f t="shared" si="2"/>
        <v>0</v>
      </c>
    </row>
    <row r="9" spans="1:9" ht="137.25" customHeight="1" x14ac:dyDescent="0.25">
      <c r="A9" s="40" t="s">
        <v>8</v>
      </c>
      <c r="B9" s="87" t="s">
        <v>105</v>
      </c>
      <c r="C9" s="16" t="s">
        <v>7</v>
      </c>
      <c r="D9" s="90">
        <v>60</v>
      </c>
      <c r="E9" s="98"/>
      <c r="F9" s="5">
        <f t="shared" si="0"/>
        <v>0</v>
      </c>
      <c r="G9" s="99">
        <v>0.05</v>
      </c>
      <c r="H9" s="19">
        <f t="shared" si="1"/>
        <v>0</v>
      </c>
      <c r="I9" s="147">
        <f t="shared" si="2"/>
        <v>0</v>
      </c>
    </row>
    <row r="10" spans="1:9" ht="137.25" customHeight="1" x14ac:dyDescent="0.25">
      <c r="A10" s="40" t="s">
        <v>9</v>
      </c>
      <c r="B10" s="86" t="s">
        <v>106</v>
      </c>
      <c r="C10" s="14" t="s">
        <v>4</v>
      </c>
      <c r="D10" s="90">
        <v>150</v>
      </c>
      <c r="E10" s="98"/>
      <c r="F10" s="5">
        <f t="shared" si="0"/>
        <v>0</v>
      </c>
      <c r="G10" s="99">
        <v>0.05</v>
      </c>
      <c r="H10" s="19">
        <f t="shared" si="1"/>
        <v>0</v>
      </c>
      <c r="I10" s="147">
        <f t="shared" si="2"/>
        <v>0</v>
      </c>
    </row>
    <row r="11" spans="1:9" ht="137.25" customHeight="1" x14ac:dyDescent="0.25">
      <c r="A11" s="40" t="s">
        <v>10</v>
      </c>
      <c r="B11" s="86" t="s">
        <v>107</v>
      </c>
      <c r="C11" s="14" t="s">
        <v>4</v>
      </c>
      <c r="D11" s="90">
        <v>60</v>
      </c>
      <c r="E11" s="98"/>
      <c r="F11" s="5">
        <f t="shared" si="0"/>
        <v>0</v>
      </c>
      <c r="G11" s="99">
        <v>0.05</v>
      </c>
      <c r="H11" s="19">
        <f t="shared" si="1"/>
        <v>0</v>
      </c>
      <c r="I11" s="147">
        <f t="shared" si="2"/>
        <v>0</v>
      </c>
    </row>
    <row r="12" spans="1:9" ht="137.25" customHeight="1" x14ac:dyDescent="0.25">
      <c r="A12" s="40" t="s">
        <v>11</v>
      </c>
      <c r="B12" s="86" t="s">
        <v>108</v>
      </c>
      <c r="C12" s="14" t="s">
        <v>7</v>
      </c>
      <c r="D12" s="90">
        <v>30</v>
      </c>
      <c r="E12" s="98"/>
      <c r="F12" s="5">
        <f t="shared" si="0"/>
        <v>0</v>
      </c>
      <c r="G12" s="99">
        <v>0.05</v>
      </c>
      <c r="H12" s="19">
        <f t="shared" si="1"/>
        <v>0</v>
      </c>
      <c r="I12" s="147">
        <f t="shared" si="2"/>
        <v>0</v>
      </c>
    </row>
    <row r="13" spans="1:9" ht="137.25" customHeight="1" x14ac:dyDescent="0.25">
      <c r="A13" s="40" t="s">
        <v>12</v>
      </c>
      <c r="B13" s="86" t="s">
        <v>109</v>
      </c>
      <c r="C13" s="14" t="s">
        <v>7</v>
      </c>
      <c r="D13" s="90">
        <v>160</v>
      </c>
      <c r="E13" s="98"/>
      <c r="F13" s="5">
        <f t="shared" si="0"/>
        <v>0</v>
      </c>
      <c r="G13" s="99">
        <v>0.05</v>
      </c>
      <c r="H13" s="19">
        <f t="shared" si="1"/>
        <v>0</v>
      </c>
      <c r="I13" s="147">
        <f t="shared" si="2"/>
        <v>0</v>
      </c>
    </row>
    <row r="14" spans="1:9" ht="137.25" customHeight="1" x14ac:dyDescent="0.25">
      <c r="A14" s="40" t="s">
        <v>13</v>
      </c>
      <c r="B14" s="86" t="s">
        <v>110</v>
      </c>
      <c r="C14" s="14" t="s">
        <v>7</v>
      </c>
      <c r="D14" s="90">
        <v>290</v>
      </c>
      <c r="E14" s="98"/>
      <c r="F14" s="5">
        <f t="shared" si="0"/>
        <v>0</v>
      </c>
      <c r="G14" s="99">
        <v>0.05</v>
      </c>
      <c r="H14" s="19">
        <f t="shared" si="1"/>
        <v>0</v>
      </c>
      <c r="I14" s="147">
        <f t="shared" si="2"/>
        <v>0</v>
      </c>
    </row>
    <row r="15" spans="1:9" ht="137.25" customHeight="1" x14ac:dyDescent="0.25">
      <c r="A15" s="40" t="s">
        <v>14</v>
      </c>
      <c r="B15" s="86" t="s">
        <v>111</v>
      </c>
      <c r="C15" s="14" t="s">
        <v>7</v>
      </c>
      <c r="D15" s="90">
        <v>50</v>
      </c>
      <c r="E15" s="112"/>
      <c r="F15" s="5">
        <f t="shared" si="0"/>
        <v>0</v>
      </c>
      <c r="G15" s="113">
        <v>0.05</v>
      </c>
      <c r="H15" s="19">
        <f t="shared" si="1"/>
        <v>0</v>
      </c>
      <c r="I15" s="147">
        <f t="shared" si="2"/>
        <v>0</v>
      </c>
    </row>
    <row r="16" spans="1:9" ht="137.25" customHeight="1" x14ac:dyDescent="0.25">
      <c r="A16" s="40" t="s">
        <v>16</v>
      </c>
      <c r="B16" s="86" t="s">
        <v>112</v>
      </c>
      <c r="C16" s="14" t="s">
        <v>7</v>
      </c>
      <c r="D16" s="90">
        <v>60</v>
      </c>
      <c r="E16" s="112"/>
      <c r="F16" s="5">
        <f t="shared" si="0"/>
        <v>0</v>
      </c>
      <c r="G16" s="113">
        <v>0.05</v>
      </c>
      <c r="H16" s="19">
        <f t="shared" si="1"/>
        <v>0</v>
      </c>
      <c r="I16" s="147">
        <f t="shared" si="2"/>
        <v>0</v>
      </c>
    </row>
    <row r="17" spans="1:9" ht="137.25" customHeight="1" x14ac:dyDescent="0.25">
      <c r="A17" s="40" t="s">
        <v>17</v>
      </c>
      <c r="B17" s="86" t="s">
        <v>113</v>
      </c>
      <c r="C17" s="14" t="s">
        <v>4</v>
      </c>
      <c r="D17" s="90">
        <v>260</v>
      </c>
      <c r="E17" s="112"/>
      <c r="F17" s="5">
        <f t="shared" si="0"/>
        <v>0</v>
      </c>
      <c r="G17" s="113">
        <v>0.05</v>
      </c>
      <c r="H17" s="19">
        <f t="shared" si="1"/>
        <v>0</v>
      </c>
      <c r="I17" s="147">
        <f t="shared" si="2"/>
        <v>0</v>
      </c>
    </row>
    <row r="18" spans="1:9" ht="137.25" customHeight="1" x14ac:dyDescent="0.25">
      <c r="A18" s="40" t="s">
        <v>18</v>
      </c>
      <c r="B18" s="86" t="s">
        <v>114</v>
      </c>
      <c r="C18" s="14" t="s">
        <v>7</v>
      </c>
      <c r="D18" s="90">
        <v>50</v>
      </c>
      <c r="E18" s="112"/>
      <c r="F18" s="5">
        <f t="shared" si="0"/>
        <v>0</v>
      </c>
      <c r="G18" s="113">
        <v>0.05</v>
      </c>
      <c r="H18" s="19">
        <f t="shared" si="1"/>
        <v>0</v>
      </c>
      <c r="I18" s="147">
        <f t="shared" si="2"/>
        <v>0</v>
      </c>
    </row>
    <row r="19" spans="1:9" ht="137.25" customHeight="1" x14ac:dyDescent="0.25">
      <c r="A19" s="40" t="s">
        <v>19</v>
      </c>
      <c r="B19" s="86" t="s">
        <v>115</v>
      </c>
      <c r="C19" s="14" t="s">
        <v>7</v>
      </c>
      <c r="D19" s="90">
        <v>30</v>
      </c>
      <c r="E19" s="98"/>
      <c r="F19" s="5">
        <f t="shared" si="0"/>
        <v>0</v>
      </c>
      <c r="G19" s="99">
        <v>0.05</v>
      </c>
      <c r="H19" s="19">
        <f t="shared" si="1"/>
        <v>0</v>
      </c>
      <c r="I19" s="147">
        <f t="shared" si="2"/>
        <v>0</v>
      </c>
    </row>
    <row r="20" spans="1:9" ht="137.25" customHeight="1" x14ac:dyDescent="0.25">
      <c r="A20" s="40" t="s">
        <v>20</v>
      </c>
      <c r="B20" s="86" t="s">
        <v>116</v>
      </c>
      <c r="C20" s="14" t="s">
        <v>7</v>
      </c>
      <c r="D20" s="90">
        <v>680</v>
      </c>
      <c r="E20" s="98"/>
      <c r="F20" s="5">
        <f t="shared" si="0"/>
        <v>0</v>
      </c>
      <c r="G20" s="99">
        <v>0.05</v>
      </c>
      <c r="H20" s="19">
        <f t="shared" si="1"/>
        <v>0</v>
      </c>
      <c r="I20" s="147">
        <f t="shared" si="2"/>
        <v>0</v>
      </c>
    </row>
    <row r="21" spans="1:9" ht="137.25" customHeight="1" x14ac:dyDescent="0.25">
      <c r="A21" s="40" t="s">
        <v>21</v>
      </c>
      <c r="B21" s="86" t="s">
        <v>117</v>
      </c>
      <c r="C21" s="14" t="s">
        <v>7</v>
      </c>
      <c r="D21" s="90">
        <v>900</v>
      </c>
      <c r="E21" s="112"/>
      <c r="F21" s="5">
        <f t="shared" si="0"/>
        <v>0</v>
      </c>
      <c r="G21" s="113">
        <v>0.05</v>
      </c>
      <c r="H21" s="19">
        <f t="shared" si="1"/>
        <v>0</v>
      </c>
      <c r="I21" s="147">
        <f t="shared" si="2"/>
        <v>0</v>
      </c>
    </row>
    <row r="22" spans="1:9" ht="137.25" customHeight="1" x14ac:dyDescent="0.25">
      <c r="A22" s="40" t="s">
        <v>22</v>
      </c>
      <c r="B22" s="87" t="s">
        <v>118</v>
      </c>
      <c r="C22" s="16" t="s">
        <v>7</v>
      </c>
      <c r="D22" s="90">
        <v>10</v>
      </c>
      <c r="E22" s="112"/>
      <c r="F22" s="5">
        <f t="shared" si="0"/>
        <v>0</v>
      </c>
      <c r="G22" s="113">
        <v>0.05</v>
      </c>
      <c r="H22" s="19">
        <f t="shared" si="1"/>
        <v>0</v>
      </c>
      <c r="I22" s="147">
        <f t="shared" si="2"/>
        <v>0</v>
      </c>
    </row>
    <row r="23" spans="1:9" ht="137.25" customHeight="1" x14ac:dyDescent="0.25">
      <c r="A23" s="40" t="s">
        <v>23</v>
      </c>
      <c r="B23" s="86" t="s">
        <v>119</v>
      </c>
      <c r="C23" s="14" t="s">
        <v>7</v>
      </c>
      <c r="D23" s="90">
        <v>130</v>
      </c>
      <c r="E23" s="112"/>
      <c r="F23" s="5">
        <f t="shared" si="0"/>
        <v>0</v>
      </c>
      <c r="G23" s="113">
        <v>0.05</v>
      </c>
      <c r="H23" s="19">
        <f t="shared" si="1"/>
        <v>0</v>
      </c>
      <c r="I23" s="147">
        <f t="shared" si="2"/>
        <v>0</v>
      </c>
    </row>
    <row r="24" spans="1:9" ht="137.25" customHeight="1" x14ac:dyDescent="0.25">
      <c r="A24" s="40" t="s">
        <v>24</v>
      </c>
      <c r="B24" s="86" t="s">
        <v>120</v>
      </c>
      <c r="C24" s="14" t="s">
        <v>4</v>
      </c>
      <c r="D24" s="90">
        <v>210</v>
      </c>
      <c r="E24" s="112"/>
      <c r="F24" s="5">
        <f t="shared" si="0"/>
        <v>0</v>
      </c>
      <c r="G24" s="113">
        <v>0.05</v>
      </c>
      <c r="H24" s="19">
        <f t="shared" si="1"/>
        <v>0</v>
      </c>
      <c r="I24" s="147">
        <f t="shared" si="2"/>
        <v>0</v>
      </c>
    </row>
    <row r="25" spans="1:9" ht="137.25" customHeight="1" x14ac:dyDescent="0.25">
      <c r="A25" s="40" t="s">
        <v>25</v>
      </c>
      <c r="B25" s="86" t="s">
        <v>121</v>
      </c>
      <c r="C25" s="14" t="s">
        <v>4</v>
      </c>
      <c r="D25" s="90">
        <v>30</v>
      </c>
      <c r="E25" s="112"/>
      <c r="F25" s="5">
        <f t="shared" si="0"/>
        <v>0</v>
      </c>
      <c r="G25" s="113">
        <v>0.05</v>
      </c>
      <c r="H25" s="19">
        <f t="shared" si="1"/>
        <v>0</v>
      </c>
      <c r="I25" s="147">
        <f t="shared" si="2"/>
        <v>0</v>
      </c>
    </row>
    <row r="26" spans="1:9" ht="137.25" customHeight="1" x14ac:dyDescent="0.25">
      <c r="A26" s="40" t="s">
        <v>26</v>
      </c>
      <c r="B26" s="86" t="s">
        <v>122</v>
      </c>
      <c r="C26" s="14" t="s">
        <v>4</v>
      </c>
      <c r="D26" s="90">
        <v>95</v>
      </c>
      <c r="E26" s="112"/>
      <c r="F26" s="5">
        <f t="shared" si="0"/>
        <v>0</v>
      </c>
      <c r="G26" s="113">
        <v>0.05</v>
      </c>
      <c r="H26" s="19">
        <f t="shared" si="1"/>
        <v>0</v>
      </c>
      <c r="I26" s="147">
        <f t="shared" si="2"/>
        <v>0</v>
      </c>
    </row>
    <row r="27" spans="1:9" ht="137.25" customHeight="1" x14ac:dyDescent="0.25">
      <c r="A27" s="40" t="s">
        <v>27</v>
      </c>
      <c r="B27" s="86" t="s">
        <v>123</v>
      </c>
      <c r="C27" s="14" t="s">
        <v>7</v>
      </c>
      <c r="D27" s="90">
        <v>90</v>
      </c>
      <c r="E27" s="112"/>
      <c r="F27" s="5">
        <f t="shared" si="0"/>
        <v>0</v>
      </c>
      <c r="G27" s="113">
        <v>0.05</v>
      </c>
      <c r="H27" s="19">
        <f t="shared" si="1"/>
        <v>0</v>
      </c>
      <c r="I27" s="147">
        <f t="shared" si="2"/>
        <v>0</v>
      </c>
    </row>
    <row r="28" spans="1:9" ht="137.25" customHeight="1" x14ac:dyDescent="0.25">
      <c r="A28" s="40" t="s">
        <v>28</v>
      </c>
      <c r="B28" s="86" t="s">
        <v>124</v>
      </c>
      <c r="C28" s="14" t="s">
        <v>4</v>
      </c>
      <c r="D28" s="90">
        <v>10</v>
      </c>
      <c r="E28" s="112"/>
      <c r="F28" s="5">
        <f t="shared" si="0"/>
        <v>0</v>
      </c>
      <c r="G28" s="113">
        <v>0.05</v>
      </c>
      <c r="H28" s="19">
        <f t="shared" si="1"/>
        <v>0</v>
      </c>
      <c r="I28" s="147">
        <f t="shared" si="2"/>
        <v>0</v>
      </c>
    </row>
    <row r="29" spans="1:9" ht="137.25" customHeight="1" x14ac:dyDescent="0.25">
      <c r="A29" s="40" t="s">
        <v>30</v>
      </c>
      <c r="B29" s="86" t="s">
        <v>125</v>
      </c>
      <c r="C29" s="14" t="s">
        <v>7</v>
      </c>
      <c r="D29" s="90">
        <v>55</v>
      </c>
      <c r="E29" s="112"/>
      <c r="F29" s="5">
        <f t="shared" si="0"/>
        <v>0</v>
      </c>
      <c r="G29" s="113">
        <v>0.05</v>
      </c>
      <c r="H29" s="19">
        <f t="shared" si="1"/>
        <v>0</v>
      </c>
      <c r="I29" s="147">
        <f t="shared" si="2"/>
        <v>0</v>
      </c>
    </row>
    <row r="30" spans="1:9" ht="137.25" customHeight="1" x14ac:dyDescent="0.25">
      <c r="A30" s="40" t="s">
        <v>31</v>
      </c>
      <c r="B30" s="86" t="s">
        <v>126</v>
      </c>
      <c r="C30" s="14" t="s">
        <v>7</v>
      </c>
      <c r="D30" s="90">
        <v>150</v>
      </c>
      <c r="E30" s="112"/>
      <c r="F30" s="5">
        <f t="shared" si="0"/>
        <v>0</v>
      </c>
      <c r="G30" s="113">
        <v>0.05</v>
      </c>
      <c r="H30" s="19">
        <f t="shared" si="1"/>
        <v>0</v>
      </c>
      <c r="I30" s="147">
        <f t="shared" si="2"/>
        <v>0</v>
      </c>
    </row>
    <row r="31" spans="1:9" ht="137.25" customHeight="1" x14ac:dyDescent="0.25">
      <c r="A31" s="40" t="s">
        <v>32</v>
      </c>
      <c r="B31" s="86" t="s">
        <v>127</v>
      </c>
      <c r="C31" s="14" t="s">
        <v>4</v>
      </c>
      <c r="D31" s="90">
        <v>60</v>
      </c>
      <c r="E31" s="112"/>
      <c r="F31" s="5">
        <f t="shared" si="0"/>
        <v>0</v>
      </c>
      <c r="G31" s="113">
        <v>0.05</v>
      </c>
      <c r="H31" s="19">
        <f t="shared" si="1"/>
        <v>0</v>
      </c>
      <c r="I31" s="147">
        <f t="shared" si="2"/>
        <v>0</v>
      </c>
    </row>
    <row r="32" spans="1:9" ht="137.25" customHeight="1" x14ac:dyDescent="0.25">
      <c r="A32" s="40" t="s">
        <v>33</v>
      </c>
      <c r="B32" s="86" t="s">
        <v>128</v>
      </c>
      <c r="C32" s="14" t="s">
        <v>4</v>
      </c>
      <c r="D32" s="90">
        <v>20</v>
      </c>
      <c r="E32" s="98"/>
      <c r="F32" s="5">
        <f t="shared" si="0"/>
        <v>0</v>
      </c>
      <c r="G32" s="99">
        <v>0.05</v>
      </c>
      <c r="H32" s="19">
        <f t="shared" si="1"/>
        <v>0</v>
      </c>
      <c r="I32" s="147">
        <f t="shared" si="2"/>
        <v>0</v>
      </c>
    </row>
    <row r="33" spans="1:9" ht="137.25" customHeight="1" x14ac:dyDescent="0.25">
      <c r="A33" s="40" t="s">
        <v>34</v>
      </c>
      <c r="B33" s="86" t="s">
        <v>129</v>
      </c>
      <c r="C33" s="14" t="s">
        <v>4</v>
      </c>
      <c r="D33" s="90">
        <v>600</v>
      </c>
      <c r="E33" s="98"/>
      <c r="F33" s="5">
        <f t="shared" si="0"/>
        <v>0</v>
      </c>
      <c r="G33" s="99">
        <v>0.05</v>
      </c>
      <c r="H33" s="19">
        <f t="shared" si="1"/>
        <v>0</v>
      </c>
      <c r="I33" s="147">
        <f t="shared" si="2"/>
        <v>0</v>
      </c>
    </row>
    <row r="34" spans="1:9" ht="137.25" customHeight="1" x14ac:dyDescent="0.25">
      <c r="A34" s="40" t="s">
        <v>35</v>
      </c>
      <c r="B34" s="86" t="s">
        <v>130</v>
      </c>
      <c r="C34" s="14" t="s">
        <v>7</v>
      </c>
      <c r="D34" s="90">
        <v>35</v>
      </c>
      <c r="E34" s="112"/>
      <c r="F34" s="5">
        <f t="shared" si="0"/>
        <v>0</v>
      </c>
      <c r="G34" s="113">
        <v>0.05</v>
      </c>
      <c r="H34" s="19">
        <f t="shared" si="1"/>
        <v>0</v>
      </c>
      <c r="I34" s="147">
        <f t="shared" si="2"/>
        <v>0</v>
      </c>
    </row>
    <row r="35" spans="1:9" ht="137.25" customHeight="1" x14ac:dyDescent="0.25">
      <c r="A35" s="40" t="s">
        <v>36</v>
      </c>
      <c r="B35" s="86" t="s">
        <v>131</v>
      </c>
      <c r="C35" s="14" t="s">
        <v>7</v>
      </c>
      <c r="D35" s="90">
        <v>260</v>
      </c>
      <c r="E35" s="112"/>
      <c r="F35" s="5">
        <f t="shared" si="0"/>
        <v>0</v>
      </c>
      <c r="G35" s="113">
        <v>0.05</v>
      </c>
      <c r="H35" s="19">
        <f t="shared" si="1"/>
        <v>0</v>
      </c>
      <c r="I35" s="147">
        <f t="shared" si="2"/>
        <v>0</v>
      </c>
    </row>
    <row r="36" spans="1:9" ht="137.25" customHeight="1" x14ac:dyDescent="0.25">
      <c r="A36" s="40" t="s">
        <v>37</v>
      </c>
      <c r="B36" s="86" t="s">
        <v>132</v>
      </c>
      <c r="C36" s="14" t="s">
        <v>7</v>
      </c>
      <c r="D36" s="90">
        <v>40</v>
      </c>
      <c r="E36" s="112"/>
      <c r="F36" s="5">
        <f t="shared" si="0"/>
        <v>0</v>
      </c>
      <c r="G36" s="113">
        <v>0.05</v>
      </c>
      <c r="H36" s="19">
        <f t="shared" si="1"/>
        <v>0</v>
      </c>
      <c r="I36" s="147">
        <f t="shared" si="2"/>
        <v>0</v>
      </c>
    </row>
    <row r="37" spans="1:9" ht="137.25" customHeight="1" x14ac:dyDescent="0.25">
      <c r="A37" s="40" t="s">
        <v>38</v>
      </c>
      <c r="B37" s="87" t="s">
        <v>133</v>
      </c>
      <c r="C37" s="16" t="s">
        <v>7</v>
      </c>
      <c r="D37" s="90">
        <v>40</v>
      </c>
      <c r="E37" s="112"/>
      <c r="F37" s="5">
        <f t="shared" si="0"/>
        <v>0</v>
      </c>
      <c r="G37" s="113">
        <v>0.05</v>
      </c>
      <c r="H37" s="19">
        <f t="shared" si="1"/>
        <v>0</v>
      </c>
      <c r="I37" s="147">
        <f t="shared" si="2"/>
        <v>0</v>
      </c>
    </row>
    <row r="38" spans="1:9" ht="137.25" customHeight="1" x14ac:dyDescent="0.25">
      <c r="A38" s="40" t="s">
        <v>39</v>
      </c>
      <c r="B38" s="86" t="s">
        <v>134</v>
      </c>
      <c r="C38" s="14" t="s">
        <v>7</v>
      </c>
      <c r="D38" s="90">
        <v>1600</v>
      </c>
      <c r="E38" s="112"/>
      <c r="F38" s="5">
        <f t="shared" si="0"/>
        <v>0</v>
      </c>
      <c r="G38" s="113">
        <v>0.05</v>
      </c>
      <c r="H38" s="19">
        <f t="shared" si="1"/>
        <v>0</v>
      </c>
      <c r="I38" s="147">
        <f t="shared" si="2"/>
        <v>0</v>
      </c>
    </row>
    <row r="39" spans="1:9" ht="137.25" customHeight="1" x14ac:dyDescent="0.25">
      <c r="A39" s="40" t="s">
        <v>40</v>
      </c>
      <c r="B39" s="87" t="s">
        <v>135</v>
      </c>
      <c r="C39" s="16" t="s">
        <v>7</v>
      </c>
      <c r="D39" s="90">
        <v>600</v>
      </c>
      <c r="E39" s="112"/>
      <c r="F39" s="5">
        <f t="shared" si="0"/>
        <v>0</v>
      </c>
      <c r="G39" s="113">
        <v>0.05</v>
      </c>
      <c r="H39" s="19">
        <f t="shared" si="1"/>
        <v>0</v>
      </c>
      <c r="I39" s="147">
        <f t="shared" si="2"/>
        <v>0</v>
      </c>
    </row>
    <row r="40" spans="1:9" ht="137.25" customHeight="1" x14ac:dyDescent="0.25">
      <c r="A40" s="40" t="s">
        <v>42</v>
      </c>
      <c r="B40" s="87" t="s">
        <v>136</v>
      </c>
      <c r="C40" s="16" t="s">
        <v>7</v>
      </c>
      <c r="D40" s="90">
        <v>1100</v>
      </c>
      <c r="E40" s="112"/>
      <c r="F40" s="5">
        <f t="shared" si="0"/>
        <v>0</v>
      </c>
      <c r="G40" s="113">
        <v>0.05</v>
      </c>
      <c r="H40" s="19">
        <f t="shared" si="1"/>
        <v>0</v>
      </c>
      <c r="I40" s="147">
        <f t="shared" si="2"/>
        <v>0</v>
      </c>
    </row>
    <row r="41" spans="1:9" ht="137.25" customHeight="1" x14ac:dyDescent="0.25">
      <c r="A41" s="40" t="s">
        <v>43</v>
      </c>
      <c r="B41" s="86" t="s">
        <v>137</v>
      </c>
      <c r="C41" s="14" t="s">
        <v>4</v>
      </c>
      <c r="D41" s="90">
        <v>2200</v>
      </c>
      <c r="E41" s="112"/>
      <c r="F41" s="5">
        <f t="shared" si="0"/>
        <v>0</v>
      </c>
      <c r="G41" s="113">
        <v>0.05</v>
      </c>
      <c r="H41" s="19">
        <f t="shared" si="1"/>
        <v>0</v>
      </c>
      <c r="I41" s="147">
        <f t="shared" si="2"/>
        <v>0</v>
      </c>
    </row>
    <row r="42" spans="1:9" ht="137.25" customHeight="1" x14ac:dyDescent="0.25">
      <c r="A42" s="40" t="s">
        <v>44</v>
      </c>
      <c r="B42" s="87" t="s">
        <v>138</v>
      </c>
      <c r="C42" s="16" t="s">
        <v>7</v>
      </c>
      <c r="D42" s="90">
        <v>50</v>
      </c>
      <c r="E42" s="112"/>
      <c r="F42" s="5">
        <f t="shared" si="0"/>
        <v>0</v>
      </c>
      <c r="G42" s="113">
        <v>0.05</v>
      </c>
      <c r="H42" s="19">
        <f t="shared" si="1"/>
        <v>0</v>
      </c>
      <c r="I42" s="147">
        <f t="shared" si="2"/>
        <v>0</v>
      </c>
    </row>
    <row r="43" spans="1:9" ht="130.5" customHeight="1" x14ac:dyDescent="0.25">
      <c r="A43" s="132" t="s">
        <v>45</v>
      </c>
      <c r="B43" s="87" t="s">
        <v>240</v>
      </c>
      <c r="C43" s="133" t="s">
        <v>7</v>
      </c>
      <c r="D43" s="134">
        <v>30</v>
      </c>
      <c r="E43" s="138"/>
      <c r="F43" s="5">
        <f t="shared" si="0"/>
        <v>0</v>
      </c>
      <c r="G43" s="145">
        <v>0.05</v>
      </c>
      <c r="H43" s="19">
        <f t="shared" si="1"/>
        <v>0</v>
      </c>
      <c r="I43" s="147">
        <f t="shared" si="2"/>
        <v>0</v>
      </c>
    </row>
    <row r="44" spans="1:9" ht="146.25" customHeight="1" x14ac:dyDescent="0.25">
      <c r="A44" s="40" t="s">
        <v>46</v>
      </c>
      <c r="B44" s="86" t="s">
        <v>139</v>
      </c>
      <c r="C44" s="14" t="s">
        <v>7</v>
      </c>
      <c r="D44" s="90">
        <v>120</v>
      </c>
      <c r="E44" s="112"/>
      <c r="F44" s="5">
        <f t="shared" si="0"/>
        <v>0</v>
      </c>
      <c r="G44" s="113">
        <v>0.05</v>
      </c>
      <c r="H44" s="19">
        <f t="shared" si="1"/>
        <v>0</v>
      </c>
      <c r="I44" s="147">
        <f t="shared" si="2"/>
        <v>0</v>
      </c>
    </row>
    <row r="45" spans="1:9" ht="137.25" customHeight="1" x14ac:dyDescent="0.25">
      <c r="A45" s="40" t="s">
        <v>47</v>
      </c>
      <c r="B45" s="86" t="s">
        <v>140</v>
      </c>
      <c r="C45" s="14" t="s">
        <v>7</v>
      </c>
      <c r="D45" s="90">
        <v>160</v>
      </c>
      <c r="E45" s="112"/>
      <c r="F45" s="5">
        <f t="shared" si="0"/>
        <v>0</v>
      </c>
      <c r="G45" s="113">
        <v>0.05</v>
      </c>
      <c r="H45" s="19">
        <f t="shared" si="1"/>
        <v>0</v>
      </c>
      <c r="I45" s="147">
        <f t="shared" si="2"/>
        <v>0</v>
      </c>
    </row>
    <row r="46" spans="1:9" ht="137.25" customHeight="1" x14ac:dyDescent="0.25">
      <c r="A46" s="40" t="s">
        <v>48</v>
      </c>
      <c r="B46" s="87" t="s">
        <v>241</v>
      </c>
      <c r="C46" s="16" t="s">
        <v>7</v>
      </c>
      <c r="D46" s="90">
        <v>160</v>
      </c>
      <c r="E46" s="112"/>
      <c r="F46" s="5">
        <f t="shared" si="0"/>
        <v>0</v>
      </c>
      <c r="G46" s="113">
        <v>0.05</v>
      </c>
      <c r="H46" s="19">
        <f t="shared" si="1"/>
        <v>0</v>
      </c>
      <c r="I46" s="147">
        <f t="shared" si="2"/>
        <v>0</v>
      </c>
    </row>
    <row r="47" spans="1:9" ht="137.25" customHeight="1" x14ac:dyDescent="0.25">
      <c r="A47" s="40" t="s">
        <v>49</v>
      </c>
      <c r="B47" s="86" t="s">
        <v>141</v>
      </c>
      <c r="C47" s="14" t="s">
        <v>7</v>
      </c>
      <c r="D47" s="90">
        <v>450</v>
      </c>
      <c r="E47" s="112"/>
      <c r="F47" s="5">
        <f t="shared" si="0"/>
        <v>0</v>
      </c>
      <c r="G47" s="113">
        <v>0.05</v>
      </c>
      <c r="H47" s="19">
        <f t="shared" si="1"/>
        <v>0</v>
      </c>
      <c r="I47" s="147">
        <f t="shared" si="2"/>
        <v>0</v>
      </c>
    </row>
    <row r="48" spans="1:9" ht="137.25" customHeight="1" x14ac:dyDescent="0.25">
      <c r="A48" s="40" t="s">
        <v>50</v>
      </c>
      <c r="B48" s="86" t="s">
        <v>142</v>
      </c>
      <c r="C48" s="14" t="s">
        <v>4</v>
      </c>
      <c r="D48" s="90">
        <v>400</v>
      </c>
      <c r="E48" s="98"/>
      <c r="F48" s="5">
        <f t="shared" si="0"/>
        <v>0</v>
      </c>
      <c r="G48" s="99">
        <v>0.05</v>
      </c>
      <c r="H48" s="19">
        <f t="shared" si="1"/>
        <v>0</v>
      </c>
      <c r="I48" s="147">
        <f t="shared" si="2"/>
        <v>0</v>
      </c>
    </row>
    <row r="49" spans="1:9" ht="137.25" customHeight="1" x14ac:dyDescent="0.25">
      <c r="A49" s="40" t="s">
        <v>52</v>
      </c>
      <c r="B49" s="86" t="s">
        <v>143</v>
      </c>
      <c r="C49" s="14" t="s">
        <v>7</v>
      </c>
      <c r="D49" s="90">
        <v>320</v>
      </c>
      <c r="E49" s="98"/>
      <c r="F49" s="5">
        <f t="shared" si="0"/>
        <v>0</v>
      </c>
      <c r="G49" s="99">
        <v>0.05</v>
      </c>
      <c r="H49" s="19">
        <f t="shared" si="1"/>
        <v>0</v>
      </c>
      <c r="I49" s="147">
        <f t="shared" si="2"/>
        <v>0</v>
      </c>
    </row>
    <row r="50" spans="1:9" ht="137.25" customHeight="1" x14ac:dyDescent="0.25">
      <c r="A50" s="40" t="s">
        <v>53</v>
      </c>
      <c r="B50" s="86" t="s">
        <v>144</v>
      </c>
      <c r="C50" s="14" t="s">
        <v>7</v>
      </c>
      <c r="D50" s="90">
        <v>140</v>
      </c>
      <c r="E50" s="112"/>
      <c r="F50" s="5">
        <f t="shared" si="0"/>
        <v>0</v>
      </c>
      <c r="G50" s="113">
        <v>0.05</v>
      </c>
      <c r="H50" s="19">
        <f t="shared" si="1"/>
        <v>0</v>
      </c>
      <c r="I50" s="147">
        <f t="shared" si="2"/>
        <v>0</v>
      </c>
    </row>
    <row r="51" spans="1:9" ht="137.25" customHeight="1" x14ac:dyDescent="0.25">
      <c r="A51" s="40" t="s">
        <v>54</v>
      </c>
      <c r="B51" s="86" t="s">
        <v>145</v>
      </c>
      <c r="C51" s="14" t="s">
        <v>4</v>
      </c>
      <c r="D51" s="90">
        <v>90</v>
      </c>
      <c r="E51" s="98"/>
      <c r="F51" s="5">
        <f t="shared" si="0"/>
        <v>0</v>
      </c>
      <c r="G51" s="99">
        <v>0.05</v>
      </c>
      <c r="H51" s="19">
        <f t="shared" si="1"/>
        <v>0</v>
      </c>
      <c r="I51" s="147">
        <f t="shared" si="2"/>
        <v>0</v>
      </c>
    </row>
    <row r="52" spans="1:9" ht="137.25" customHeight="1" x14ac:dyDescent="0.25">
      <c r="A52" s="40" t="s">
        <v>55</v>
      </c>
      <c r="B52" s="86" t="s">
        <v>146</v>
      </c>
      <c r="C52" s="14" t="s">
        <v>4</v>
      </c>
      <c r="D52" s="90">
        <v>360</v>
      </c>
      <c r="E52" s="112"/>
      <c r="F52" s="5">
        <f t="shared" si="0"/>
        <v>0</v>
      </c>
      <c r="G52" s="113">
        <v>0.05</v>
      </c>
      <c r="H52" s="19">
        <f t="shared" si="1"/>
        <v>0</v>
      </c>
      <c r="I52" s="147">
        <f t="shared" si="2"/>
        <v>0</v>
      </c>
    </row>
    <row r="53" spans="1:9" ht="137.25" customHeight="1" x14ac:dyDescent="0.25">
      <c r="A53" s="40" t="s">
        <v>56</v>
      </c>
      <c r="B53" s="86" t="s">
        <v>147</v>
      </c>
      <c r="C53" s="14" t="s">
        <v>4</v>
      </c>
      <c r="D53" s="90">
        <v>30</v>
      </c>
      <c r="E53" s="112"/>
      <c r="F53" s="5">
        <f t="shared" si="0"/>
        <v>0</v>
      </c>
      <c r="G53" s="113">
        <v>0.05</v>
      </c>
      <c r="H53" s="19">
        <f t="shared" si="1"/>
        <v>0</v>
      </c>
      <c r="I53" s="147">
        <f t="shared" si="2"/>
        <v>0</v>
      </c>
    </row>
    <row r="54" spans="1:9" ht="137.25" customHeight="1" x14ac:dyDescent="0.25">
      <c r="A54" s="40" t="s">
        <v>58</v>
      </c>
      <c r="B54" s="86" t="s">
        <v>148</v>
      </c>
      <c r="C54" s="14" t="s">
        <v>4</v>
      </c>
      <c r="D54" s="90">
        <v>30</v>
      </c>
      <c r="E54" s="112"/>
      <c r="F54" s="5">
        <f t="shared" si="0"/>
        <v>0</v>
      </c>
      <c r="G54" s="113">
        <v>0.05</v>
      </c>
      <c r="H54" s="19">
        <f t="shared" si="1"/>
        <v>0</v>
      </c>
      <c r="I54" s="147">
        <f t="shared" si="2"/>
        <v>0</v>
      </c>
    </row>
    <row r="55" spans="1:9" ht="137.25" customHeight="1" x14ac:dyDescent="0.25">
      <c r="A55" s="40" t="s">
        <v>59</v>
      </c>
      <c r="B55" s="86" t="s">
        <v>149</v>
      </c>
      <c r="C55" s="14" t="s">
        <v>7</v>
      </c>
      <c r="D55" s="90">
        <v>290</v>
      </c>
      <c r="E55" s="112"/>
      <c r="F55" s="5">
        <f t="shared" si="0"/>
        <v>0</v>
      </c>
      <c r="G55" s="113">
        <v>0.05</v>
      </c>
      <c r="H55" s="19">
        <f t="shared" si="1"/>
        <v>0</v>
      </c>
      <c r="I55" s="147">
        <f t="shared" si="2"/>
        <v>0</v>
      </c>
    </row>
    <row r="56" spans="1:9" ht="137.25" customHeight="1" x14ac:dyDescent="0.25">
      <c r="A56" s="40" t="s">
        <v>60</v>
      </c>
      <c r="B56" s="86" t="s">
        <v>150</v>
      </c>
      <c r="C56" s="14" t="s">
        <v>4</v>
      </c>
      <c r="D56" s="90">
        <v>380</v>
      </c>
      <c r="E56" s="112"/>
      <c r="F56" s="5">
        <f t="shared" si="0"/>
        <v>0</v>
      </c>
      <c r="G56" s="113">
        <v>0.05</v>
      </c>
      <c r="H56" s="19">
        <f t="shared" si="1"/>
        <v>0</v>
      </c>
      <c r="I56" s="147">
        <f t="shared" si="2"/>
        <v>0</v>
      </c>
    </row>
    <row r="57" spans="1:9" ht="137.25" customHeight="1" x14ac:dyDescent="0.25">
      <c r="A57" s="40" t="s">
        <v>61</v>
      </c>
      <c r="B57" s="86" t="s">
        <v>151</v>
      </c>
      <c r="C57" s="14" t="s">
        <v>7</v>
      </c>
      <c r="D57" s="90">
        <v>100</v>
      </c>
      <c r="E57" s="112"/>
      <c r="F57" s="5">
        <f t="shared" si="0"/>
        <v>0</v>
      </c>
      <c r="G57" s="113">
        <v>0.05</v>
      </c>
      <c r="H57" s="19">
        <f t="shared" si="1"/>
        <v>0</v>
      </c>
      <c r="I57" s="147">
        <f t="shared" si="2"/>
        <v>0</v>
      </c>
    </row>
    <row r="58" spans="1:9" ht="137.25" customHeight="1" x14ac:dyDescent="0.25">
      <c r="A58" s="132" t="s">
        <v>62</v>
      </c>
      <c r="B58" s="87" t="s">
        <v>242</v>
      </c>
      <c r="C58" s="133" t="s">
        <v>7</v>
      </c>
      <c r="D58" s="134">
        <v>50</v>
      </c>
      <c r="E58" s="138"/>
      <c r="F58" s="5">
        <f t="shared" si="0"/>
        <v>0</v>
      </c>
      <c r="G58" s="145">
        <v>0.05</v>
      </c>
      <c r="H58" s="19">
        <f t="shared" si="1"/>
        <v>0</v>
      </c>
      <c r="I58" s="147">
        <f t="shared" si="2"/>
        <v>0</v>
      </c>
    </row>
    <row r="59" spans="1:9" ht="137.25" customHeight="1" x14ac:dyDescent="0.25">
      <c r="A59" s="40" t="s">
        <v>63</v>
      </c>
      <c r="B59" s="86" t="s">
        <v>152</v>
      </c>
      <c r="C59" s="14" t="s">
        <v>4</v>
      </c>
      <c r="D59" s="90">
        <v>310</v>
      </c>
      <c r="E59" s="112"/>
      <c r="F59" s="5">
        <f t="shared" si="0"/>
        <v>0</v>
      </c>
      <c r="G59" s="113">
        <v>0.05</v>
      </c>
      <c r="H59" s="19">
        <f t="shared" si="1"/>
        <v>0</v>
      </c>
      <c r="I59" s="147">
        <f t="shared" si="2"/>
        <v>0</v>
      </c>
    </row>
    <row r="60" spans="1:9" ht="137.25" customHeight="1" x14ac:dyDescent="0.25">
      <c r="A60" s="40" t="s">
        <v>64</v>
      </c>
      <c r="B60" s="86" t="s">
        <v>153</v>
      </c>
      <c r="C60" s="14" t="s">
        <v>7</v>
      </c>
      <c r="D60" s="90">
        <v>50</v>
      </c>
      <c r="E60" s="112"/>
      <c r="F60" s="5">
        <f t="shared" si="0"/>
        <v>0</v>
      </c>
      <c r="G60" s="113">
        <v>0.05</v>
      </c>
      <c r="H60" s="19">
        <f t="shared" si="1"/>
        <v>0</v>
      </c>
      <c r="I60" s="147">
        <f t="shared" si="2"/>
        <v>0</v>
      </c>
    </row>
    <row r="61" spans="1:9" ht="137.25" customHeight="1" x14ac:dyDescent="0.25">
      <c r="A61" s="40" t="s">
        <v>69</v>
      </c>
      <c r="B61" s="87" t="s">
        <v>154</v>
      </c>
      <c r="C61" s="16" t="s">
        <v>7</v>
      </c>
      <c r="D61" s="90">
        <v>35</v>
      </c>
      <c r="E61" s="112"/>
      <c r="F61" s="5">
        <f t="shared" si="0"/>
        <v>0</v>
      </c>
      <c r="G61" s="113">
        <v>0.05</v>
      </c>
      <c r="H61" s="19">
        <f t="shared" si="1"/>
        <v>0</v>
      </c>
      <c r="I61" s="147">
        <f t="shared" si="2"/>
        <v>0</v>
      </c>
    </row>
    <row r="62" spans="1:9" ht="137.25" customHeight="1" x14ac:dyDescent="0.25">
      <c r="A62" s="40" t="s">
        <v>70</v>
      </c>
      <c r="B62" s="86" t="s">
        <v>155</v>
      </c>
      <c r="C62" s="14" t="s">
        <v>7</v>
      </c>
      <c r="D62" s="90">
        <v>1850</v>
      </c>
      <c r="E62" s="112"/>
      <c r="F62" s="5">
        <f t="shared" si="0"/>
        <v>0</v>
      </c>
      <c r="G62" s="113">
        <v>0.05</v>
      </c>
      <c r="H62" s="19">
        <f t="shared" si="1"/>
        <v>0</v>
      </c>
      <c r="I62" s="147">
        <f t="shared" si="2"/>
        <v>0</v>
      </c>
    </row>
    <row r="63" spans="1:9" ht="66" x14ac:dyDescent="0.25">
      <c r="A63" s="40" t="s">
        <v>71</v>
      </c>
      <c r="B63" s="88" t="s">
        <v>156</v>
      </c>
      <c r="C63" s="43" t="s">
        <v>7</v>
      </c>
      <c r="D63" s="90">
        <v>420</v>
      </c>
      <c r="E63" s="139"/>
      <c r="F63" s="5">
        <f t="shared" si="0"/>
        <v>0</v>
      </c>
      <c r="G63" s="146">
        <v>0.05</v>
      </c>
      <c r="H63" s="19">
        <f t="shared" si="1"/>
        <v>0</v>
      </c>
      <c r="I63" s="147">
        <f t="shared" si="2"/>
        <v>0</v>
      </c>
    </row>
    <row r="64" spans="1:9" ht="51.75" customHeight="1" x14ac:dyDescent="0.25">
      <c r="A64" s="42"/>
      <c r="B64" s="45" t="s">
        <v>217</v>
      </c>
      <c r="C64" s="44"/>
      <c r="D64" s="46"/>
      <c r="E64" s="140"/>
      <c r="F64" s="39">
        <f>SUBTOTAL(109,F6:F63)</f>
        <v>0</v>
      </c>
      <c r="G64" s="21"/>
      <c r="H64" s="85"/>
      <c r="I64" s="148">
        <f>SUBTOTAL(109,I6:I63)</f>
        <v>0</v>
      </c>
    </row>
    <row r="65" spans="1:9" ht="161.25" customHeight="1" x14ac:dyDescent="0.25">
      <c r="A65" s="150" t="s">
        <v>101</v>
      </c>
      <c r="B65" s="150"/>
      <c r="C65" s="160" t="s">
        <v>65</v>
      </c>
      <c r="D65" s="161"/>
      <c r="E65" s="161"/>
      <c r="F65" s="161"/>
      <c r="G65" s="161"/>
      <c r="H65" s="161"/>
      <c r="I65" s="162"/>
    </row>
  </sheetData>
  <sheetProtection selectLockedCells="1" selectUnlockedCells="1"/>
  <mergeCells count="6">
    <mergeCell ref="A65:B65"/>
    <mergeCell ref="A1:B1"/>
    <mergeCell ref="A3:F3"/>
    <mergeCell ref="C65:I65"/>
    <mergeCell ref="C1:I1"/>
    <mergeCell ref="C2:I2"/>
  </mergeCells>
  <phoneticPr fontId="16" type="noConversion"/>
  <pageMargins left="0.70833333333333337" right="0.70833333333333337" top="0.94513888888888886" bottom="0.89166666666666661" header="0.51180555555555551" footer="0.31527777777777777"/>
  <pageSetup paperSize="9" scale="61" firstPageNumber="0" fitToHeight="0" pageOrder="overThenDown" orientation="portrait" r:id="rId1"/>
  <headerFooter alignWithMargins="0">
    <oddFooter>&amp;R&amp;"Arial Narrow,Normalny"&amp;10................................................................................
Podpis osoby upoważnionej/osób upoważnionych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BD6774-BEBE-43EF-80D0-D03CEEB88DA1}">
  <dimension ref="A1:I34"/>
  <sheetViews>
    <sheetView workbookViewId="0">
      <selection activeCell="H8" sqref="H8"/>
    </sheetView>
  </sheetViews>
  <sheetFormatPr defaultColWidth="9" defaultRowHeight="15" x14ac:dyDescent="0.25"/>
  <cols>
    <col min="1" max="1" width="5.5703125" customWidth="1"/>
    <col min="2" max="2" width="27.28515625" customWidth="1"/>
    <col min="3" max="3" width="8.140625" customWidth="1"/>
    <col min="4" max="4" width="7" customWidth="1"/>
    <col min="5" max="5" width="8" customWidth="1"/>
    <col min="6" max="6" width="8.28515625" customWidth="1"/>
    <col min="7" max="7" width="7.140625" customWidth="1"/>
    <col min="8" max="8" width="8.5703125" customWidth="1"/>
    <col min="9" max="9" width="8.7109375" style="1" customWidth="1"/>
  </cols>
  <sheetData>
    <row r="1" spans="1:9" ht="24" customHeight="1" x14ac:dyDescent="0.25">
      <c r="A1" s="151" t="s">
        <v>267</v>
      </c>
      <c r="B1" s="152"/>
      <c r="C1" s="153" t="s">
        <v>86</v>
      </c>
      <c r="D1" s="153"/>
      <c r="E1" s="153"/>
      <c r="F1" s="153"/>
      <c r="G1" s="153"/>
      <c r="H1" s="153"/>
      <c r="I1" s="153"/>
    </row>
    <row r="2" spans="1:9" ht="20.25" customHeight="1" x14ac:dyDescent="0.25">
      <c r="A2" s="2"/>
      <c r="B2" s="2"/>
      <c r="C2" s="153" t="s">
        <v>81</v>
      </c>
      <c r="D2" s="153"/>
      <c r="E2" s="153"/>
      <c r="F2" s="153"/>
      <c r="G2" s="153"/>
      <c r="H2" s="153"/>
      <c r="I2" s="153"/>
    </row>
    <row r="3" spans="1:9" ht="47.25" customHeight="1" x14ac:dyDescent="0.25">
      <c r="A3" s="154" t="s">
        <v>157</v>
      </c>
      <c r="B3" s="154"/>
      <c r="C3" s="154"/>
      <c r="D3" s="154"/>
      <c r="E3" s="154"/>
      <c r="F3" s="154"/>
      <c r="G3" s="154"/>
      <c r="H3" s="154"/>
      <c r="I3" s="154"/>
    </row>
    <row r="4" spans="1:9" ht="78.75" customHeight="1" x14ac:dyDescent="0.25">
      <c r="A4" s="17" t="s">
        <v>0</v>
      </c>
      <c r="B4" s="17" t="s">
        <v>1</v>
      </c>
      <c r="C4" s="18" t="s">
        <v>2</v>
      </c>
      <c r="D4" s="18" t="s">
        <v>88</v>
      </c>
      <c r="E4" s="18" t="s">
        <v>213</v>
      </c>
      <c r="F4" s="18" t="s">
        <v>220</v>
      </c>
      <c r="G4" s="18" t="s">
        <v>214</v>
      </c>
      <c r="H4" s="18" t="s">
        <v>222</v>
      </c>
      <c r="I4" s="41" t="s">
        <v>221</v>
      </c>
    </row>
    <row r="5" spans="1:9" ht="32.25" customHeight="1" x14ac:dyDescent="0.25">
      <c r="A5" s="77">
        <v>1</v>
      </c>
      <c r="B5" s="78">
        <v>2</v>
      </c>
      <c r="C5" s="78">
        <v>3</v>
      </c>
      <c r="D5" s="78">
        <v>4</v>
      </c>
      <c r="E5" s="78">
        <v>5</v>
      </c>
      <c r="F5" s="78">
        <v>6</v>
      </c>
      <c r="G5" s="78">
        <v>7</v>
      </c>
      <c r="H5" s="79">
        <v>8</v>
      </c>
      <c r="I5" s="79">
        <v>9</v>
      </c>
    </row>
    <row r="6" spans="1:9" ht="68.25" customHeight="1" x14ac:dyDescent="0.25">
      <c r="A6" s="102" t="s">
        <v>3</v>
      </c>
      <c r="B6" s="103" t="s">
        <v>223</v>
      </c>
      <c r="C6" s="104" t="s">
        <v>4</v>
      </c>
      <c r="D6" s="95">
        <v>360</v>
      </c>
      <c r="E6" s="96"/>
      <c r="F6" s="118">
        <f>D6*E6</f>
        <v>0</v>
      </c>
      <c r="G6" s="105">
        <v>0.05</v>
      </c>
      <c r="H6" s="93">
        <f>E6+(E6*G6)</f>
        <v>0</v>
      </c>
      <c r="I6" s="94">
        <f>F6+(F6*G6)</f>
        <v>0</v>
      </c>
    </row>
    <row r="7" spans="1:9" ht="75" customHeight="1" x14ac:dyDescent="0.25">
      <c r="A7" s="100" t="s">
        <v>5</v>
      </c>
      <c r="B7" s="13" t="s">
        <v>158</v>
      </c>
      <c r="C7" s="15" t="s">
        <v>4</v>
      </c>
      <c r="D7" s="47">
        <v>1300</v>
      </c>
      <c r="E7" s="97"/>
      <c r="F7" s="118">
        <f>D7*E7</f>
        <v>0</v>
      </c>
      <c r="G7" s="101">
        <v>0.05</v>
      </c>
      <c r="H7" s="93">
        <f>E7+(E7*G7)</f>
        <v>0</v>
      </c>
      <c r="I7" s="94">
        <f>F7+(F7*G7)</f>
        <v>0</v>
      </c>
    </row>
    <row r="8" spans="1:9" ht="75" customHeight="1" x14ac:dyDescent="0.25">
      <c r="A8" s="100" t="s">
        <v>6</v>
      </c>
      <c r="B8" s="13" t="s">
        <v>225</v>
      </c>
      <c r="C8" s="15" t="s">
        <v>4</v>
      </c>
      <c r="D8" s="47">
        <v>130</v>
      </c>
      <c r="E8" s="97"/>
      <c r="F8" s="118">
        <f>D8*E8</f>
        <v>0</v>
      </c>
      <c r="G8" s="101">
        <v>0.05</v>
      </c>
      <c r="H8" s="93">
        <f>E8+(E8*G8)</f>
        <v>0</v>
      </c>
      <c r="I8" s="94">
        <f>F8+(F8*G8)</f>
        <v>0</v>
      </c>
    </row>
    <row r="9" spans="1:9" ht="39.950000000000003" customHeight="1" x14ac:dyDescent="0.25">
      <c r="A9" s="106"/>
      <c r="B9" s="49" t="s">
        <v>217</v>
      </c>
      <c r="C9" s="49"/>
      <c r="D9" s="51"/>
      <c r="E9" s="52"/>
      <c r="F9" s="119">
        <f>SUBTOTAL(109,F6:F8)</f>
        <v>0</v>
      </c>
      <c r="G9" s="50"/>
      <c r="H9" s="122"/>
      <c r="I9" s="48">
        <f>SUBTOTAL(109,I6:I8)</f>
        <v>0</v>
      </c>
    </row>
    <row r="10" spans="1:9" ht="39.950000000000003" customHeight="1" x14ac:dyDescent="0.3">
      <c r="A10" s="53"/>
      <c r="B10" s="6"/>
      <c r="C10" s="6"/>
      <c r="D10" s="7"/>
      <c r="E10" s="7"/>
      <c r="F10" s="7"/>
      <c r="G10" s="10"/>
      <c r="H10" s="10"/>
      <c r="I10" s="11"/>
    </row>
    <row r="11" spans="1:9" ht="138.75" customHeight="1" x14ac:dyDescent="0.25">
      <c r="A11" s="150" t="s">
        <v>101</v>
      </c>
      <c r="B11" s="150"/>
      <c r="C11" s="163" t="s">
        <v>68</v>
      </c>
      <c r="D11" s="163"/>
      <c r="E11" s="163"/>
      <c r="F11" s="163"/>
      <c r="G11" s="163"/>
      <c r="H11" s="163"/>
      <c r="I11" s="163"/>
    </row>
    <row r="12" spans="1:9" ht="16.5" x14ac:dyDescent="0.3">
      <c r="A12" s="6"/>
      <c r="B12" s="6"/>
      <c r="C12" s="6"/>
      <c r="D12" s="7"/>
      <c r="E12" s="7"/>
      <c r="F12" s="7"/>
      <c r="G12" s="10"/>
      <c r="H12" s="10"/>
      <c r="I12" s="11"/>
    </row>
    <row r="13" spans="1:9" ht="16.5" x14ac:dyDescent="0.3">
      <c r="A13" s="6"/>
      <c r="B13" s="6"/>
      <c r="C13" s="6"/>
      <c r="D13" s="7"/>
      <c r="E13" s="7"/>
      <c r="F13" s="7"/>
      <c r="G13" s="10"/>
      <c r="H13" s="10"/>
      <c r="I13" s="11"/>
    </row>
    <row r="14" spans="1:9" ht="16.5" x14ac:dyDescent="0.3">
      <c r="A14" s="6"/>
      <c r="B14" s="6"/>
      <c r="C14" s="6"/>
      <c r="D14" s="7"/>
      <c r="E14" s="7"/>
      <c r="F14" s="7"/>
      <c r="G14" s="10"/>
      <c r="H14" s="10"/>
      <c r="I14" s="11"/>
    </row>
    <row r="15" spans="1:9" ht="16.5" x14ac:dyDescent="0.3">
      <c r="A15" s="6"/>
      <c r="B15" s="6"/>
      <c r="C15" s="6"/>
      <c r="D15" s="7"/>
      <c r="E15" s="7"/>
      <c r="F15" s="7"/>
      <c r="G15" s="10"/>
      <c r="H15" s="10"/>
      <c r="I15" s="11"/>
    </row>
    <row r="16" spans="1:9" ht="16.5" x14ac:dyDescent="0.3">
      <c r="A16" s="6"/>
      <c r="B16" s="6"/>
      <c r="C16" s="6"/>
      <c r="D16" s="7"/>
      <c r="E16" s="7"/>
      <c r="F16" s="7"/>
      <c r="G16" s="10"/>
      <c r="H16" s="10"/>
      <c r="I16" s="11"/>
    </row>
    <row r="17" spans="1:9" ht="16.5" x14ac:dyDescent="0.3">
      <c r="A17" s="6"/>
      <c r="B17" s="6"/>
      <c r="C17" s="6"/>
      <c r="D17" s="7"/>
      <c r="E17" s="7"/>
      <c r="F17" s="7"/>
      <c r="G17" s="10"/>
      <c r="H17" s="10"/>
      <c r="I17" s="11"/>
    </row>
    <row r="18" spans="1:9" ht="16.5" x14ac:dyDescent="0.3">
      <c r="A18" s="6"/>
      <c r="B18" s="6"/>
      <c r="C18" s="6"/>
      <c r="D18" s="7"/>
      <c r="E18" s="7"/>
      <c r="F18" s="7"/>
      <c r="G18" s="10"/>
      <c r="H18" s="10"/>
      <c r="I18" s="11"/>
    </row>
    <row r="19" spans="1:9" ht="16.5" x14ac:dyDescent="0.3">
      <c r="A19" s="6"/>
      <c r="B19" s="6"/>
      <c r="C19" s="6"/>
      <c r="D19" s="7"/>
      <c r="E19" s="7"/>
      <c r="F19" s="7"/>
      <c r="G19" s="10"/>
      <c r="H19" s="10"/>
      <c r="I19" s="11"/>
    </row>
    <row r="20" spans="1:9" ht="16.5" x14ac:dyDescent="0.3">
      <c r="A20" s="6"/>
      <c r="B20" s="6"/>
      <c r="C20" s="6"/>
      <c r="D20" s="7"/>
      <c r="E20" s="7"/>
      <c r="F20" s="7"/>
      <c r="G20" s="10"/>
      <c r="H20" s="10"/>
      <c r="I20" s="11"/>
    </row>
    <row r="21" spans="1:9" ht="16.5" x14ac:dyDescent="0.3">
      <c r="A21" s="6"/>
      <c r="B21" s="6"/>
      <c r="C21" s="6"/>
      <c r="D21" s="7"/>
      <c r="E21" s="7"/>
      <c r="F21" s="7"/>
      <c r="G21" s="10"/>
      <c r="H21" s="10"/>
      <c r="I21" s="11"/>
    </row>
    <row r="22" spans="1:9" ht="16.5" x14ac:dyDescent="0.3">
      <c r="A22" s="6"/>
      <c r="B22" s="6"/>
      <c r="C22" s="6"/>
      <c r="D22" s="7"/>
      <c r="E22" s="7"/>
      <c r="F22" s="7"/>
      <c r="G22" s="10"/>
      <c r="H22" s="10"/>
      <c r="I22" s="11"/>
    </row>
    <row r="23" spans="1:9" ht="16.5" x14ac:dyDescent="0.3">
      <c r="A23" s="6"/>
      <c r="B23" s="6"/>
      <c r="C23" s="6"/>
      <c r="D23" s="7"/>
      <c r="E23" s="7"/>
      <c r="F23" s="7"/>
      <c r="G23" s="10"/>
      <c r="H23" s="10"/>
      <c r="I23" s="11"/>
    </row>
    <row r="24" spans="1:9" ht="16.5" x14ac:dyDescent="0.3">
      <c r="A24" s="6"/>
      <c r="B24" s="6"/>
      <c r="C24" s="6"/>
      <c r="D24" s="7"/>
      <c r="E24" s="7"/>
      <c r="F24" s="7"/>
      <c r="G24" s="10"/>
      <c r="H24" s="10"/>
      <c r="I24" s="11"/>
    </row>
    <row r="25" spans="1:9" ht="16.5" x14ac:dyDescent="0.3">
      <c r="A25" s="6"/>
      <c r="B25" s="6"/>
      <c r="C25" s="6"/>
      <c r="D25" s="7"/>
      <c r="E25" s="7"/>
      <c r="F25" s="7"/>
      <c r="G25" s="10"/>
      <c r="H25" s="10"/>
      <c r="I25" s="11"/>
    </row>
    <row r="26" spans="1:9" ht="16.5" x14ac:dyDescent="0.3">
      <c r="A26" s="6"/>
      <c r="B26" s="6"/>
      <c r="C26" s="6"/>
      <c r="D26" s="7"/>
      <c r="E26" s="7"/>
      <c r="F26" s="7"/>
      <c r="G26" s="10"/>
      <c r="H26" s="10"/>
      <c r="I26" s="11"/>
    </row>
    <row r="27" spans="1:9" ht="16.5" x14ac:dyDescent="0.3">
      <c r="A27" s="6"/>
      <c r="B27" s="6"/>
      <c r="C27" s="6"/>
      <c r="D27" s="7"/>
      <c r="E27" s="7"/>
      <c r="F27" s="7"/>
      <c r="G27" s="10"/>
      <c r="H27" s="10"/>
      <c r="I27" s="11"/>
    </row>
    <row r="28" spans="1:9" ht="16.5" x14ac:dyDescent="0.3">
      <c r="A28" s="6"/>
      <c r="B28" s="6"/>
      <c r="C28" s="6"/>
      <c r="D28" s="7"/>
      <c r="E28" s="7"/>
      <c r="F28" s="7"/>
      <c r="G28" s="10"/>
      <c r="H28" s="10"/>
      <c r="I28" s="11"/>
    </row>
    <row r="29" spans="1:9" ht="16.5" x14ac:dyDescent="0.3">
      <c r="A29" s="6"/>
      <c r="B29" s="6"/>
      <c r="C29" s="6"/>
      <c r="D29" s="7"/>
      <c r="E29" s="7"/>
      <c r="F29" s="7"/>
      <c r="G29" s="10"/>
      <c r="H29" s="10"/>
      <c r="I29" s="11"/>
    </row>
    <row r="30" spans="1:9" ht="16.5" x14ac:dyDescent="0.3">
      <c r="A30" s="6"/>
      <c r="B30" s="6"/>
      <c r="C30" s="6"/>
      <c r="D30" s="7"/>
      <c r="E30" s="7"/>
      <c r="F30" s="7"/>
      <c r="G30" s="10"/>
      <c r="H30" s="10"/>
      <c r="I30" s="11"/>
    </row>
    <row r="31" spans="1:9" ht="16.5" x14ac:dyDescent="0.3">
      <c r="A31" s="6"/>
      <c r="B31" s="6"/>
      <c r="C31" s="6"/>
      <c r="D31" s="7"/>
      <c r="E31" s="7"/>
      <c r="F31" s="7"/>
      <c r="G31" s="10"/>
      <c r="H31" s="10"/>
      <c r="I31" s="11"/>
    </row>
    <row r="32" spans="1:9" ht="16.5" x14ac:dyDescent="0.3">
      <c r="A32" s="6"/>
      <c r="B32" s="6"/>
      <c r="C32" s="6"/>
      <c r="D32" s="6"/>
      <c r="E32" s="6"/>
      <c r="F32" s="6"/>
      <c r="G32" s="6"/>
      <c r="H32" s="6"/>
      <c r="I32" s="12"/>
    </row>
    <row r="34" ht="16.5" customHeight="1" x14ac:dyDescent="0.25"/>
  </sheetData>
  <sheetProtection selectLockedCells="1" selectUnlockedCells="1"/>
  <mergeCells count="6">
    <mergeCell ref="A11:B11"/>
    <mergeCell ref="C11:I11"/>
    <mergeCell ref="A1:B1"/>
    <mergeCell ref="C1:I1"/>
    <mergeCell ref="C2:I2"/>
    <mergeCell ref="A3:I3"/>
  </mergeCells>
  <phoneticPr fontId="16" type="noConversion"/>
  <pageMargins left="0.7" right="0.7" top="0.75" bottom="0.75" header="0.51180555555555551" footer="0.51180555555555551"/>
  <pageSetup paperSize="9" scale="97" firstPageNumber="0" orientation="portrait" horizontalDpi="300" verticalDpi="300" r:id="rId1"/>
  <headerFooter alignWithMargins="0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D V g 3 W d N f k L O j A A A A 9 g A A A B I A H A B D b 2 5 m a W c v U G F j a 2 F n Z S 5 4 b W w g o h g A K K A U A A A A A A A A A A A A A A A A A A A A A A A A A A A A h Y 8 x D o I w G I W v Q r r T l r I Q 8 l M G V 0 h I T I x r U y o 0 Q i G 0 W O 7 m 4 J G 8 g h h F 3 R z f 9 7 7 h v f v 1 B v n S d 8 F F T V Y P J k M R p i h Q R g 6 1 N k 2 G Z n c K E 5 R z q I Q 8 i 0 Y F q 2 x s u t g 6 Q 6 1 z Y 0 q I 9 x 7 7 G A 9 T Q x i l E T m W x V 6 2 q h f o I + v / c q i N d c J I h T g c X m M 4 w 1 H M c M w S T I F s E E p t v g J b 9 z 7 b H w i 7 u X P z p P j Y h V U B Z I t A 3 h / 4 A 1 B L A w Q U A A I A C A A N W D d Z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D V g 3 W S i K R 7 g O A A A A E Q A A A B M A H A B G b 3 J t d W x h c y 9 T Z W N 0 a W 9 u M S 5 t I K I Y A C i g F A A A A A A A A A A A A A A A A A A A A A A A A A A A A C t O T S 7 J z M 9 T C I b Q h t Y A U E s B A i 0 A F A A C A A g A D V g 3 W d N f k L O j A A A A 9 g A A A B I A A A A A A A A A A A A A A A A A A A A A A E N v b m Z p Z y 9 Q Y W N r Y W d l L n h t b F B L A Q I t A B Q A A g A I A A 1 Y N 1 k P y u m r p A A A A O k A A A A T A A A A A A A A A A A A A A A A A O 8 A A A B b Q 2 9 u d G V u d F 9 U e X B l c 1 0 u e G 1 s U E s B A i 0 A F A A C A A g A D V g 3 W S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A Y e K T 2 4 8 + F K j c Z I Y 6 S O o K o A A A A A A g A A A A A A A 2 Y A A M A A A A A Q A A A A C 7 o B P / Z C 0 Y F N w u A i s L X g / A A A A A A E g A A A o A A A A B A A A A A 0 a e q B A X 1 V q 6 C l b t q Y + X u f U A A A A G B p E 6 a i / + / i h z U Q U / q 5 v R C S 8 V X R p f y T L G H m i d P U 9 V w N Y t n g M G d 1 2 Q l t U 8 a C D s A i T C n X o g e r + f y b K A M b r p 3 V f 4 Y i X E c i b e j c H U 0 7 J n d 0 f / 5 Y F A A A A I M / 6 m W O q j 4 L d 3 S M w a 9 l j 3 o V y b L K < / D a t a M a s h u p > 
</file>

<file path=customXml/itemProps1.xml><?xml version="1.0" encoding="utf-8"?>
<ds:datastoreItem xmlns:ds="http://schemas.openxmlformats.org/officeDocument/2006/customXml" ds:itemID="{32FF7A68-5B81-4C91-AA7E-AF1096E02A6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5</vt:i4>
      </vt:variant>
    </vt:vector>
  </HeadingPairs>
  <TitlesOfParts>
    <vt:vector size="10" baseType="lpstr">
      <vt:lpstr>Część nr I</vt:lpstr>
      <vt:lpstr>Część II</vt:lpstr>
      <vt:lpstr>Część III</vt:lpstr>
      <vt:lpstr>Część nr IV</vt:lpstr>
      <vt:lpstr>Część nr V</vt:lpstr>
      <vt:lpstr>'Część II'!Obszar_wydruku</vt:lpstr>
      <vt:lpstr>'Część III'!Obszar_wydruku</vt:lpstr>
      <vt:lpstr>'Część nr I'!Obszar_wydruku</vt:lpstr>
      <vt:lpstr>'Część nr IV'!Obszar_wydruku</vt:lpstr>
      <vt:lpstr>'Część nr V'!Obszar_wydruku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Borgieł Jadwiga</dc:creator>
  <cp:lastModifiedBy>Ryszard Siuciak</cp:lastModifiedBy>
  <cp:lastPrinted>2024-11-22T09:46:40Z</cp:lastPrinted>
  <dcterms:created xsi:type="dcterms:W3CDTF">2018-10-30T08:45:11Z</dcterms:created>
  <dcterms:modified xsi:type="dcterms:W3CDTF">2025-11-25T08:34:24Z</dcterms:modified>
</cp:coreProperties>
</file>